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95" windowWidth="20775" windowHeight="9405"/>
  </bookViews>
  <sheets>
    <sheet name="МО" sheetId="3" r:id="rId1"/>
  </sheets>
  <calcPr calcId="124519"/>
</workbook>
</file>

<file path=xl/calcChain.xml><?xml version="1.0" encoding="utf-8"?>
<calcChain xmlns="http://schemas.openxmlformats.org/spreadsheetml/2006/main">
  <c r="AZ62" i="3"/>
  <c r="AZ61"/>
  <c r="AZ60"/>
  <c r="AZ59"/>
  <c r="AZ58"/>
  <c r="AZ57"/>
  <c r="AZ56" s="1"/>
  <c r="AZ55" s="1"/>
  <c r="AZ54" s="1"/>
  <c r="BD56"/>
  <c r="BC56"/>
  <c r="BC55" s="1"/>
  <c r="BC54" s="1"/>
  <c r="BB56"/>
  <c r="BA56"/>
  <c r="BA55" s="1"/>
  <c r="BA54" s="1"/>
  <c r="BD55"/>
  <c r="BD54" s="1"/>
  <c r="BB55"/>
  <c r="BB54" s="1"/>
  <c r="AZ53"/>
  <c r="AZ52" s="1"/>
  <c r="BD52"/>
  <c r="BD49" s="1"/>
  <c r="BC52"/>
  <c r="BB52"/>
  <c r="BB49" s="1"/>
  <c r="BA52"/>
  <c r="AZ51"/>
  <c r="AZ50" s="1"/>
  <c r="AZ49" s="1"/>
  <c r="BD50"/>
  <c r="BC50"/>
  <c r="BC49" s="1"/>
  <c r="BB50"/>
  <c r="BA50"/>
  <c r="BA49" s="1"/>
  <c r="AZ48"/>
  <c r="AZ47"/>
  <c r="BD46"/>
  <c r="BC46"/>
  <c r="BC45" s="1"/>
  <c r="BB46"/>
  <c r="BB45" s="1"/>
  <c r="BA46"/>
  <c r="BA45" s="1"/>
  <c r="BD45"/>
  <c r="AZ44"/>
  <c r="AZ43"/>
  <c r="AZ42"/>
  <c r="AZ41"/>
  <c r="BD40"/>
  <c r="BC40"/>
  <c r="BB40"/>
  <c r="BA40"/>
  <c r="AZ39"/>
  <c r="AZ32" s="1"/>
  <c r="AZ38"/>
  <c r="AZ37"/>
  <c r="AZ36"/>
  <c r="AZ35"/>
  <c r="AZ34"/>
  <c r="AZ33"/>
  <c r="BD32"/>
  <c r="BC32"/>
  <c r="BB32"/>
  <c r="BA32"/>
  <c r="AZ31"/>
  <c r="AZ30"/>
  <c r="AZ29"/>
  <c r="AZ28"/>
  <c r="AU62"/>
  <c r="AU61"/>
  <c r="AU60"/>
  <c r="AU59"/>
  <c r="AU58"/>
  <c r="AU57"/>
  <c r="AU56" s="1"/>
  <c r="AU55" s="1"/>
  <c r="AU54" s="1"/>
  <c r="AY56"/>
  <c r="AX56"/>
  <c r="AX55" s="1"/>
  <c r="AX54" s="1"/>
  <c r="AW56"/>
  <c r="AV56"/>
  <c r="AV55" s="1"/>
  <c r="AV54" s="1"/>
  <c r="AY55"/>
  <c r="AY54" s="1"/>
  <c r="AW55"/>
  <c r="AW54" s="1"/>
  <c r="AU53"/>
  <c r="AU52" s="1"/>
  <c r="AY52"/>
  <c r="AY49" s="1"/>
  <c r="AX52"/>
  <c r="AW52"/>
  <c r="AW49" s="1"/>
  <c r="AV52"/>
  <c r="AU51"/>
  <c r="AU50" s="1"/>
  <c r="AU49" s="1"/>
  <c r="AY50"/>
  <c r="AX50"/>
  <c r="AX49" s="1"/>
  <c r="AW50"/>
  <c r="AV50"/>
  <c r="AV49" s="1"/>
  <c r="AU48"/>
  <c r="AU47"/>
  <c r="AY46"/>
  <c r="AX46"/>
  <c r="AX45" s="1"/>
  <c r="AW46"/>
  <c r="AW45" s="1"/>
  <c r="AV46"/>
  <c r="AV45" s="1"/>
  <c r="AY45"/>
  <c r="AU44"/>
  <c r="AU43"/>
  <c r="AU42"/>
  <c r="AU41"/>
  <c r="AY40"/>
  <c r="AX40"/>
  <c r="AW40"/>
  <c r="AV40"/>
  <c r="AU39"/>
  <c r="AU38"/>
  <c r="AU37"/>
  <c r="AU36"/>
  <c r="AU35"/>
  <c r="AU34"/>
  <c r="AU33"/>
  <c r="AY32"/>
  <c r="AY26" s="1"/>
  <c r="AX32"/>
  <c r="AW32"/>
  <c r="AW26" s="1"/>
  <c r="AV32"/>
  <c r="AU31"/>
  <c r="AU30"/>
  <c r="AU29"/>
  <c r="AU28"/>
  <c r="AP62"/>
  <c r="AP61"/>
  <c r="AP60"/>
  <c r="AP59"/>
  <c r="AP58"/>
  <c r="AP57"/>
  <c r="AP56" s="1"/>
  <c r="AP55" s="1"/>
  <c r="AP54" s="1"/>
  <c r="AT56"/>
  <c r="AT55" s="1"/>
  <c r="AT54" s="1"/>
  <c r="AS56"/>
  <c r="AR56"/>
  <c r="AQ56"/>
  <c r="AS55"/>
  <c r="AS54" s="1"/>
  <c r="AR55"/>
  <c r="AR54" s="1"/>
  <c r="AQ55"/>
  <c r="AQ54"/>
  <c r="AP53"/>
  <c r="AT52"/>
  <c r="AS52"/>
  <c r="AR52"/>
  <c r="AQ52"/>
  <c r="AP52"/>
  <c r="AP51"/>
  <c r="AT50"/>
  <c r="AT49" s="1"/>
  <c r="AS50"/>
  <c r="AR50"/>
  <c r="AR49" s="1"/>
  <c r="AQ50"/>
  <c r="AP50"/>
  <c r="AP49" s="1"/>
  <c r="AS49"/>
  <c r="AQ49"/>
  <c r="AP48"/>
  <c r="AP47"/>
  <c r="AP46" s="1"/>
  <c r="AP45" s="1"/>
  <c r="AT46"/>
  <c r="AS46"/>
  <c r="AS45" s="1"/>
  <c r="AR46"/>
  <c r="AQ46"/>
  <c r="AQ45" s="1"/>
  <c r="AT45"/>
  <c r="AR45"/>
  <c r="AP44"/>
  <c r="AP43"/>
  <c r="AP42"/>
  <c r="AP41"/>
  <c r="AP40" s="1"/>
  <c r="AT40"/>
  <c r="AS40"/>
  <c r="AR40"/>
  <c r="AQ40"/>
  <c r="AP39"/>
  <c r="AP32" s="1"/>
  <c r="AP38"/>
  <c r="AP37"/>
  <c r="AP36"/>
  <c r="AP35"/>
  <c r="AP34"/>
  <c r="AP33"/>
  <c r="AT32"/>
  <c r="AS32"/>
  <c r="AR32"/>
  <c r="AQ32"/>
  <c r="AP31"/>
  <c r="AP30"/>
  <c r="AP29"/>
  <c r="AP28"/>
  <c r="BE30"/>
  <c r="AG30"/>
  <c r="CN30" s="1"/>
  <c r="DC30" s="1"/>
  <c r="CR47"/>
  <c r="DG47" s="1"/>
  <c r="CQ47"/>
  <c r="DF47" s="1"/>
  <c r="CP47"/>
  <c r="DE47" s="1"/>
  <c r="CO47"/>
  <c r="DD47" s="1"/>
  <c r="CM47"/>
  <c r="CL47"/>
  <c r="CK47"/>
  <c r="CJ47"/>
  <c r="CH47"/>
  <c r="CG47"/>
  <c r="CF47"/>
  <c r="CE47"/>
  <c r="CC47"/>
  <c r="DB47" s="1"/>
  <c r="CB47"/>
  <c r="DA47" s="1"/>
  <c r="CA47"/>
  <c r="CZ47" s="1"/>
  <c r="BZ47"/>
  <c r="CY47" s="1"/>
  <c r="BX47"/>
  <c r="CW47" s="1"/>
  <c r="BW47"/>
  <c r="CV47" s="1"/>
  <c r="BV47"/>
  <c r="CU47" s="1"/>
  <c r="BU47"/>
  <c r="CT47" s="1"/>
  <c r="BS47"/>
  <c r="BR47"/>
  <c r="BQ47"/>
  <c r="BP47"/>
  <c r="BO47"/>
  <c r="BN47"/>
  <c r="BM47"/>
  <c r="BL47"/>
  <c r="BE47"/>
  <c r="CI47" s="1"/>
  <c r="CD47"/>
  <c r="BY47"/>
  <c r="BT47"/>
  <c r="AG47"/>
  <c r="CN47" s="1"/>
  <c r="AF47"/>
  <c r="BJ47" s="1"/>
  <c r="AH46"/>
  <c r="AI46"/>
  <c r="AJ46"/>
  <c r="AK46"/>
  <c r="AL46"/>
  <c r="AM46"/>
  <c r="AN46"/>
  <c r="AO46"/>
  <c r="BF46"/>
  <c r="BG46"/>
  <c r="BH46"/>
  <c r="BI46"/>
  <c r="AH32"/>
  <c r="AH26" s="1"/>
  <c r="AI32"/>
  <c r="AJ32"/>
  <c r="AJ26" s="1"/>
  <c r="AK32"/>
  <c r="AL32"/>
  <c r="AM32"/>
  <c r="AN32"/>
  <c r="AO32"/>
  <c r="BF32"/>
  <c r="BG32"/>
  <c r="BH32"/>
  <c r="BI32"/>
  <c r="CR35"/>
  <c r="DG35" s="1"/>
  <c r="CQ35"/>
  <c r="DF35" s="1"/>
  <c r="CP35"/>
  <c r="DE35" s="1"/>
  <c r="CO35"/>
  <c r="DD35" s="1"/>
  <c r="CM35"/>
  <c r="CL35"/>
  <c r="CK35"/>
  <c r="CJ35"/>
  <c r="CH35"/>
  <c r="CG35"/>
  <c r="CF35"/>
  <c r="CE35"/>
  <c r="CC35"/>
  <c r="DB35" s="1"/>
  <c r="DQ35" s="1"/>
  <c r="CB35"/>
  <c r="DA35" s="1"/>
  <c r="DP35" s="1"/>
  <c r="CA35"/>
  <c r="CZ35" s="1"/>
  <c r="DO35" s="1"/>
  <c r="BZ35"/>
  <c r="CY35" s="1"/>
  <c r="DN35" s="1"/>
  <c r="BX35"/>
  <c r="CW35" s="1"/>
  <c r="DL35" s="1"/>
  <c r="BW35"/>
  <c r="CV35" s="1"/>
  <c r="DK35" s="1"/>
  <c r="BV35"/>
  <c r="CU35" s="1"/>
  <c r="DJ35" s="1"/>
  <c r="BU35"/>
  <c r="CT35" s="1"/>
  <c r="DI35" s="1"/>
  <c r="BS35"/>
  <c r="BR35"/>
  <c r="BQ35"/>
  <c r="BP35"/>
  <c r="BO35"/>
  <c r="BN35"/>
  <c r="BM35"/>
  <c r="BL35"/>
  <c r="BE35"/>
  <c r="CI35" s="1"/>
  <c r="CD35"/>
  <c r="BY35"/>
  <c r="CX35" s="1"/>
  <c r="DM35" s="1"/>
  <c r="BT35"/>
  <c r="CS35" s="1"/>
  <c r="DH35" s="1"/>
  <c r="AG35"/>
  <c r="CN35" s="1"/>
  <c r="DC35" s="1"/>
  <c r="AF35"/>
  <c r="BJ35" s="1"/>
  <c r="AH27"/>
  <c r="AI27"/>
  <c r="AJ27"/>
  <c r="AK27"/>
  <c r="AL27"/>
  <c r="AM27"/>
  <c r="AN27"/>
  <c r="AO27"/>
  <c r="AQ27"/>
  <c r="AR27"/>
  <c r="AS27"/>
  <c r="AT27"/>
  <c r="AV27"/>
  <c r="AW27"/>
  <c r="AX27"/>
  <c r="AY27"/>
  <c r="BA27"/>
  <c r="BB27"/>
  <c r="BC27"/>
  <c r="BD27"/>
  <c r="BF27"/>
  <c r="BG27"/>
  <c r="BH27"/>
  <c r="BI27"/>
  <c r="CR30"/>
  <c r="DG30" s="1"/>
  <c r="CQ30"/>
  <c r="DF30" s="1"/>
  <c r="CP30"/>
  <c r="DE30" s="1"/>
  <c r="CO30"/>
  <c r="DD30" s="1"/>
  <c r="CM30"/>
  <c r="CL30"/>
  <c r="CK30"/>
  <c r="CJ30"/>
  <c r="CH30"/>
  <c r="CG30"/>
  <c r="CF30"/>
  <c r="CE30"/>
  <c r="CC30"/>
  <c r="DB30" s="1"/>
  <c r="DQ30" s="1"/>
  <c r="CB30"/>
  <c r="DA30" s="1"/>
  <c r="DP30" s="1"/>
  <c r="CA30"/>
  <c r="CZ30" s="1"/>
  <c r="DO30" s="1"/>
  <c r="BZ30"/>
  <c r="CY30" s="1"/>
  <c r="DN30" s="1"/>
  <c r="BX30"/>
  <c r="CW30" s="1"/>
  <c r="DL30" s="1"/>
  <c r="BW30"/>
  <c r="CV30" s="1"/>
  <c r="DK30" s="1"/>
  <c r="BV30"/>
  <c r="CU30" s="1"/>
  <c r="DJ30" s="1"/>
  <c r="BU30"/>
  <c r="CT30" s="1"/>
  <c r="DI30" s="1"/>
  <c r="BS30"/>
  <c r="BR30"/>
  <c r="BQ30"/>
  <c r="BP30"/>
  <c r="BO30"/>
  <c r="BN30"/>
  <c r="BM30"/>
  <c r="BL30"/>
  <c r="CI30"/>
  <c r="CD30"/>
  <c r="BY30"/>
  <c r="CX30" s="1"/>
  <c r="DM30" s="1"/>
  <c r="BT30"/>
  <c r="CS30" s="1"/>
  <c r="DH30" s="1"/>
  <c r="AF30"/>
  <c r="BJ30" s="1"/>
  <c r="AH56"/>
  <c r="AH55" s="1"/>
  <c r="AH54" s="1"/>
  <c r="AI56"/>
  <c r="AI55" s="1"/>
  <c r="AI54" s="1"/>
  <c r="AJ56"/>
  <c r="AJ55" s="1"/>
  <c r="AJ54" s="1"/>
  <c r="AK56"/>
  <c r="AK55" s="1"/>
  <c r="AK54" s="1"/>
  <c r="AL56"/>
  <c r="AL55" s="1"/>
  <c r="AL54" s="1"/>
  <c r="AM56"/>
  <c r="AM55" s="1"/>
  <c r="AM54" s="1"/>
  <c r="AN56"/>
  <c r="AN55" s="1"/>
  <c r="AN54" s="1"/>
  <c r="AO56"/>
  <c r="AO55" s="1"/>
  <c r="AO54" s="1"/>
  <c r="BF56"/>
  <c r="BF55" s="1"/>
  <c r="BF54" s="1"/>
  <c r="BG56"/>
  <c r="BG55" s="1"/>
  <c r="BG54" s="1"/>
  <c r="BH56"/>
  <c r="BH55" s="1"/>
  <c r="BH54" s="1"/>
  <c r="BI56"/>
  <c r="BI55" s="1"/>
  <c r="BI54" s="1"/>
  <c r="AH52"/>
  <c r="AI52"/>
  <c r="AJ52"/>
  <c r="AK52"/>
  <c r="AL52"/>
  <c r="AM52"/>
  <c r="AN52"/>
  <c r="AO52"/>
  <c r="BF52"/>
  <c r="BG52"/>
  <c r="BH52"/>
  <c r="BI52"/>
  <c r="AH50"/>
  <c r="AH49" s="1"/>
  <c r="AI50"/>
  <c r="AI49" s="1"/>
  <c r="AJ50"/>
  <c r="AJ49" s="1"/>
  <c r="AK50"/>
  <c r="AK49" s="1"/>
  <c r="AL50"/>
  <c r="AL49" s="1"/>
  <c r="AM50"/>
  <c r="AM49" s="1"/>
  <c r="AN50"/>
  <c r="AN49" s="1"/>
  <c r="AO50"/>
  <c r="AO49" s="1"/>
  <c r="BF50"/>
  <c r="BF49" s="1"/>
  <c r="BG50"/>
  <c r="BG49" s="1"/>
  <c r="BH50"/>
  <c r="BH49" s="1"/>
  <c r="BI50"/>
  <c r="BI49" s="1"/>
  <c r="AH45"/>
  <c r="AI45"/>
  <c r="AJ45"/>
  <c r="AK45"/>
  <c r="AL45"/>
  <c r="AM45"/>
  <c r="AN45"/>
  <c r="AO45"/>
  <c r="BF45"/>
  <c r="BG45"/>
  <c r="BH45"/>
  <c r="BI45"/>
  <c r="AH40"/>
  <c r="AI40"/>
  <c r="AJ40"/>
  <c r="AK40"/>
  <c r="AL40"/>
  <c r="AM40"/>
  <c r="AN40"/>
  <c r="AO40"/>
  <c r="BF40"/>
  <c r="BG40"/>
  <c r="BH40"/>
  <c r="BI40"/>
  <c r="AI26"/>
  <c r="AL26"/>
  <c r="AM26"/>
  <c r="AN26"/>
  <c r="AO26"/>
  <c r="AQ26"/>
  <c r="AR26"/>
  <c r="AS26"/>
  <c r="AT26"/>
  <c r="AV26"/>
  <c r="AX26"/>
  <c r="BA26"/>
  <c r="BB26"/>
  <c r="BC26"/>
  <c r="BD26"/>
  <c r="BF26"/>
  <c r="BG26"/>
  <c r="BH26"/>
  <c r="BI26"/>
  <c r="AG43"/>
  <c r="CO28"/>
  <c r="CP28"/>
  <c r="CQ28"/>
  <c r="CR28"/>
  <c r="CO29"/>
  <c r="DD29" s="1"/>
  <c r="CP29"/>
  <c r="DE29" s="1"/>
  <c r="CQ29"/>
  <c r="DF29" s="1"/>
  <c r="CR29"/>
  <c r="DG29" s="1"/>
  <c r="CO31"/>
  <c r="DD31" s="1"/>
  <c r="CP31"/>
  <c r="DE31" s="1"/>
  <c r="CQ31"/>
  <c r="DF31" s="1"/>
  <c r="CR31"/>
  <c r="DG31" s="1"/>
  <c r="CO33"/>
  <c r="CP33"/>
  <c r="CQ33"/>
  <c r="CR33"/>
  <c r="CO34"/>
  <c r="DD34" s="1"/>
  <c r="CP34"/>
  <c r="DE34" s="1"/>
  <c r="CQ34"/>
  <c r="DF34" s="1"/>
  <c r="CR34"/>
  <c r="DG34" s="1"/>
  <c r="CO36"/>
  <c r="DD36" s="1"/>
  <c r="CP36"/>
  <c r="DE36" s="1"/>
  <c r="CQ36"/>
  <c r="DF36" s="1"/>
  <c r="CR36"/>
  <c r="DG36" s="1"/>
  <c r="CO37"/>
  <c r="DD37" s="1"/>
  <c r="CP37"/>
  <c r="DE37" s="1"/>
  <c r="CQ37"/>
  <c r="DF37" s="1"/>
  <c r="CR37"/>
  <c r="DG37" s="1"/>
  <c r="CO38"/>
  <c r="DD38" s="1"/>
  <c r="CP38"/>
  <c r="DE38" s="1"/>
  <c r="CQ38"/>
  <c r="DF38" s="1"/>
  <c r="CR38"/>
  <c r="DG38" s="1"/>
  <c r="CO39"/>
  <c r="DD39" s="1"/>
  <c r="CP39"/>
  <c r="DE39" s="1"/>
  <c r="CQ39"/>
  <c r="DF39" s="1"/>
  <c r="CR39"/>
  <c r="DG39" s="1"/>
  <c r="CO41"/>
  <c r="DD41" s="1"/>
  <c r="CP41"/>
  <c r="DE41" s="1"/>
  <c r="CQ41"/>
  <c r="DF41" s="1"/>
  <c r="CR41"/>
  <c r="DG41" s="1"/>
  <c r="CO42"/>
  <c r="CP42"/>
  <c r="CQ42"/>
  <c r="CR42"/>
  <c r="CN43"/>
  <c r="DC43" s="1"/>
  <c r="CO43"/>
  <c r="DD43" s="1"/>
  <c r="CP43"/>
  <c r="DE43" s="1"/>
  <c r="CQ43"/>
  <c r="DF43" s="1"/>
  <c r="CR43"/>
  <c r="DG43" s="1"/>
  <c r="CO44"/>
  <c r="DD44" s="1"/>
  <c r="CP44"/>
  <c r="DE44" s="1"/>
  <c r="CQ44"/>
  <c r="DF44" s="1"/>
  <c r="CR44"/>
  <c r="DG44" s="1"/>
  <c r="CO48"/>
  <c r="CO46" s="1"/>
  <c r="CP48"/>
  <c r="CP46" s="1"/>
  <c r="CQ48"/>
  <c r="CQ46" s="1"/>
  <c r="CR48"/>
  <c r="CR46" s="1"/>
  <c r="CO51"/>
  <c r="CP51"/>
  <c r="CQ51"/>
  <c r="CR51"/>
  <c r="CO53"/>
  <c r="CP53"/>
  <c r="CQ53"/>
  <c r="CR53"/>
  <c r="CO57"/>
  <c r="CP57"/>
  <c r="CQ57"/>
  <c r="CR57"/>
  <c r="CO58"/>
  <c r="DD58" s="1"/>
  <c r="CP58"/>
  <c r="DE58" s="1"/>
  <c r="CQ58"/>
  <c r="DF58" s="1"/>
  <c r="CR58"/>
  <c r="DG58" s="1"/>
  <c r="CO59"/>
  <c r="DD59" s="1"/>
  <c r="CP59"/>
  <c r="DE59" s="1"/>
  <c r="CQ59"/>
  <c r="DF59" s="1"/>
  <c r="CR59"/>
  <c r="DG59" s="1"/>
  <c r="CO60"/>
  <c r="DD60" s="1"/>
  <c r="CP60"/>
  <c r="DE60" s="1"/>
  <c r="CQ60"/>
  <c r="DF60" s="1"/>
  <c r="CR60"/>
  <c r="DG60" s="1"/>
  <c r="CO61"/>
  <c r="DD61" s="1"/>
  <c r="CP61"/>
  <c r="DE61" s="1"/>
  <c r="CQ61"/>
  <c r="DF61" s="1"/>
  <c r="CR61"/>
  <c r="DG61" s="1"/>
  <c r="CO62"/>
  <c r="DD62" s="1"/>
  <c r="CP62"/>
  <c r="DE62" s="1"/>
  <c r="CQ62"/>
  <c r="DF62" s="1"/>
  <c r="CR62"/>
  <c r="DG62" s="1"/>
  <c r="BL28"/>
  <c r="BM28"/>
  <c r="BN28"/>
  <c r="BO28"/>
  <c r="BP28"/>
  <c r="BQ28"/>
  <c r="BR28"/>
  <c r="BS28"/>
  <c r="BU28"/>
  <c r="BV28"/>
  <c r="BW28"/>
  <c r="BX28"/>
  <c r="BZ28"/>
  <c r="CA28"/>
  <c r="CB28"/>
  <c r="CC28"/>
  <c r="CE28"/>
  <c r="CF28"/>
  <c r="CG28"/>
  <c r="CH28"/>
  <c r="CJ28"/>
  <c r="CK28"/>
  <c r="CL28"/>
  <c r="CM28"/>
  <c r="BL29"/>
  <c r="BM29"/>
  <c r="BN29"/>
  <c r="BO29"/>
  <c r="BP29"/>
  <c r="BQ29"/>
  <c r="BR29"/>
  <c r="BS29"/>
  <c r="BU29"/>
  <c r="CT29" s="1"/>
  <c r="DI29" s="1"/>
  <c r="BV29"/>
  <c r="CU29" s="1"/>
  <c r="DJ29" s="1"/>
  <c r="BW29"/>
  <c r="CV29" s="1"/>
  <c r="DK29" s="1"/>
  <c r="BX29"/>
  <c r="CW29" s="1"/>
  <c r="DL29" s="1"/>
  <c r="BZ29"/>
  <c r="CY29" s="1"/>
  <c r="DN29" s="1"/>
  <c r="CA29"/>
  <c r="CZ29" s="1"/>
  <c r="DO29" s="1"/>
  <c r="CB29"/>
  <c r="DA29" s="1"/>
  <c r="DP29" s="1"/>
  <c r="CC29"/>
  <c r="DB29" s="1"/>
  <c r="DQ29" s="1"/>
  <c r="CE29"/>
  <c r="CF29"/>
  <c r="CG29"/>
  <c r="CH29"/>
  <c r="CJ29"/>
  <c r="CK29"/>
  <c r="CL29"/>
  <c r="CM29"/>
  <c r="BL31"/>
  <c r="BM31"/>
  <c r="BN31"/>
  <c r="BO31"/>
  <c r="BP31"/>
  <c r="BQ31"/>
  <c r="BR31"/>
  <c r="BS31"/>
  <c r="BU31"/>
  <c r="CT31" s="1"/>
  <c r="DI31" s="1"/>
  <c r="BV31"/>
  <c r="CU31" s="1"/>
  <c r="DJ31" s="1"/>
  <c r="BW31"/>
  <c r="CV31" s="1"/>
  <c r="DK31" s="1"/>
  <c r="BX31"/>
  <c r="CW31" s="1"/>
  <c r="DL31" s="1"/>
  <c r="BZ31"/>
  <c r="CY31" s="1"/>
  <c r="DN31" s="1"/>
  <c r="CA31"/>
  <c r="CZ31" s="1"/>
  <c r="DO31" s="1"/>
  <c r="CB31"/>
  <c r="DA31" s="1"/>
  <c r="DP31" s="1"/>
  <c r="CC31"/>
  <c r="DB31" s="1"/>
  <c r="DQ31" s="1"/>
  <c r="CE31"/>
  <c r="CF31"/>
  <c r="CG31"/>
  <c r="CH31"/>
  <c r="CJ31"/>
  <c r="CK31"/>
  <c r="CL31"/>
  <c r="CM31"/>
  <c r="BL33"/>
  <c r="BM33"/>
  <c r="BN33"/>
  <c r="BO33"/>
  <c r="BP33"/>
  <c r="BQ33"/>
  <c r="BR33"/>
  <c r="BS33"/>
  <c r="BU33"/>
  <c r="BV33"/>
  <c r="BW33"/>
  <c r="BX33"/>
  <c r="BZ33"/>
  <c r="CA33"/>
  <c r="CB33"/>
  <c r="CC33"/>
  <c r="CE33"/>
  <c r="CF33"/>
  <c r="CG33"/>
  <c r="CH33"/>
  <c r="CJ33"/>
  <c r="CK33"/>
  <c r="CL33"/>
  <c r="CM33"/>
  <c r="BL34"/>
  <c r="BM34"/>
  <c r="BN34"/>
  <c r="BO34"/>
  <c r="BP34"/>
  <c r="BQ34"/>
  <c r="BR34"/>
  <c r="BS34"/>
  <c r="BU34"/>
  <c r="CT34" s="1"/>
  <c r="DI34" s="1"/>
  <c r="BV34"/>
  <c r="CU34" s="1"/>
  <c r="DJ34" s="1"/>
  <c r="BW34"/>
  <c r="CV34" s="1"/>
  <c r="DK34" s="1"/>
  <c r="BX34"/>
  <c r="CW34" s="1"/>
  <c r="DL34" s="1"/>
  <c r="BZ34"/>
  <c r="CY34" s="1"/>
  <c r="DN34" s="1"/>
  <c r="CA34"/>
  <c r="CZ34" s="1"/>
  <c r="DO34" s="1"/>
  <c r="CB34"/>
  <c r="DA34" s="1"/>
  <c r="DP34" s="1"/>
  <c r="CC34"/>
  <c r="DB34" s="1"/>
  <c r="DQ34" s="1"/>
  <c r="CE34"/>
  <c r="CF34"/>
  <c r="CG34"/>
  <c r="CH34"/>
  <c r="CJ34"/>
  <c r="CK34"/>
  <c r="CL34"/>
  <c r="CM34"/>
  <c r="BL36"/>
  <c r="BM36"/>
  <c r="BN36"/>
  <c r="BO36"/>
  <c r="BP36"/>
  <c r="BQ36"/>
  <c r="BR36"/>
  <c r="BS36"/>
  <c r="BU36"/>
  <c r="CT36" s="1"/>
  <c r="DI36" s="1"/>
  <c r="BV36"/>
  <c r="CU36" s="1"/>
  <c r="DJ36" s="1"/>
  <c r="BW36"/>
  <c r="CV36" s="1"/>
  <c r="DK36" s="1"/>
  <c r="BX36"/>
  <c r="CW36" s="1"/>
  <c r="DL36" s="1"/>
  <c r="BZ36"/>
  <c r="CY36" s="1"/>
  <c r="DN36" s="1"/>
  <c r="CA36"/>
  <c r="CZ36" s="1"/>
  <c r="DO36" s="1"/>
  <c r="CB36"/>
  <c r="DA36" s="1"/>
  <c r="DP36" s="1"/>
  <c r="CC36"/>
  <c r="DB36" s="1"/>
  <c r="DQ36" s="1"/>
  <c r="CE36"/>
  <c r="CF36"/>
  <c r="CG36"/>
  <c r="CH36"/>
  <c r="CJ36"/>
  <c r="CK36"/>
  <c r="CL36"/>
  <c r="CM36"/>
  <c r="BL37"/>
  <c r="BM37"/>
  <c r="BN37"/>
  <c r="BO37"/>
  <c r="BP37"/>
  <c r="BQ37"/>
  <c r="BR37"/>
  <c r="BS37"/>
  <c r="BU37"/>
  <c r="CT37" s="1"/>
  <c r="DI37" s="1"/>
  <c r="BV37"/>
  <c r="CU37" s="1"/>
  <c r="DJ37" s="1"/>
  <c r="BW37"/>
  <c r="CV37" s="1"/>
  <c r="DK37" s="1"/>
  <c r="BX37"/>
  <c r="CW37" s="1"/>
  <c r="DL37" s="1"/>
  <c r="BZ37"/>
  <c r="CY37" s="1"/>
  <c r="DN37" s="1"/>
  <c r="CA37"/>
  <c r="CZ37" s="1"/>
  <c r="DO37" s="1"/>
  <c r="CB37"/>
  <c r="DA37" s="1"/>
  <c r="DP37" s="1"/>
  <c r="CC37"/>
  <c r="DB37" s="1"/>
  <c r="DQ37" s="1"/>
  <c r="CE37"/>
  <c r="CF37"/>
  <c r="CG37"/>
  <c r="CH37"/>
  <c r="CJ37"/>
  <c r="CK37"/>
  <c r="CL37"/>
  <c r="CM37"/>
  <c r="BL38"/>
  <c r="BM38"/>
  <c r="BN38"/>
  <c r="BO38"/>
  <c r="BP38"/>
  <c r="BQ38"/>
  <c r="BR38"/>
  <c r="BS38"/>
  <c r="BU38"/>
  <c r="CT38" s="1"/>
  <c r="DI38" s="1"/>
  <c r="BV38"/>
  <c r="CU38" s="1"/>
  <c r="DJ38" s="1"/>
  <c r="BW38"/>
  <c r="CV38" s="1"/>
  <c r="DK38" s="1"/>
  <c r="BX38"/>
  <c r="CW38" s="1"/>
  <c r="DL38" s="1"/>
  <c r="BZ38"/>
  <c r="CY38" s="1"/>
  <c r="DN38" s="1"/>
  <c r="CA38"/>
  <c r="CZ38" s="1"/>
  <c r="DO38" s="1"/>
  <c r="CB38"/>
  <c r="DA38" s="1"/>
  <c r="DP38" s="1"/>
  <c r="CC38"/>
  <c r="DB38" s="1"/>
  <c r="DQ38" s="1"/>
  <c r="CE38"/>
  <c r="CF38"/>
  <c r="CG38"/>
  <c r="CH38"/>
  <c r="CJ38"/>
  <c r="CK38"/>
  <c r="CL38"/>
  <c r="CM38"/>
  <c r="BL39"/>
  <c r="BM39"/>
  <c r="BN39"/>
  <c r="BO39"/>
  <c r="BP39"/>
  <c r="BQ39"/>
  <c r="BR39"/>
  <c r="BS39"/>
  <c r="BU39"/>
  <c r="CT39" s="1"/>
  <c r="DI39" s="1"/>
  <c r="BV39"/>
  <c r="CU39" s="1"/>
  <c r="DJ39" s="1"/>
  <c r="BW39"/>
  <c r="CV39" s="1"/>
  <c r="DK39" s="1"/>
  <c r="BX39"/>
  <c r="CW39" s="1"/>
  <c r="DL39" s="1"/>
  <c r="BZ39"/>
  <c r="CY39" s="1"/>
  <c r="DN39" s="1"/>
  <c r="CA39"/>
  <c r="CZ39" s="1"/>
  <c r="DO39" s="1"/>
  <c r="CB39"/>
  <c r="DA39" s="1"/>
  <c r="DP39" s="1"/>
  <c r="CC39"/>
  <c r="DB39" s="1"/>
  <c r="DQ39" s="1"/>
  <c r="CE39"/>
  <c r="CF39"/>
  <c r="CG39"/>
  <c r="CH39"/>
  <c r="CJ39"/>
  <c r="CK39"/>
  <c r="CL39"/>
  <c r="CM39"/>
  <c r="BL41"/>
  <c r="BM41"/>
  <c r="BN41"/>
  <c r="BO41"/>
  <c r="BP41"/>
  <c r="BQ41"/>
  <c r="BR41"/>
  <c r="BS41"/>
  <c r="BU41"/>
  <c r="CT41" s="1"/>
  <c r="DI41" s="1"/>
  <c r="BV41"/>
  <c r="CU41" s="1"/>
  <c r="DJ41" s="1"/>
  <c r="BW41"/>
  <c r="CV41" s="1"/>
  <c r="DK41" s="1"/>
  <c r="BX41"/>
  <c r="CW41" s="1"/>
  <c r="DL41" s="1"/>
  <c r="BZ41"/>
  <c r="CY41" s="1"/>
  <c r="DN41" s="1"/>
  <c r="CA41"/>
  <c r="CZ41" s="1"/>
  <c r="DO41" s="1"/>
  <c r="CB41"/>
  <c r="DA41" s="1"/>
  <c r="DP41" s="1"/>
  <c r="CC41"/>
  <c r="DB41" s="1"/>
  <c r="DQ41" s="1"/>
  <c r="CE41"/>
  <c r="CF41"/>
  <c r="CG41"/>
  <c r="CH41"/>
  <c r="CJ41"/>
  <c r="CK41"/>
  <c r="CL41"/>
  <c r="CM41"/>
  <c r="BL42"/>
  <c r="BM42"/>
  <c r="BN42"/>
  <c r="BO42"/>
  <c r="BP42"/>
  <c r="BQ42"/>
  <c r="BR42"/>
  <c r="BS42"/>
  <c r="BU42"/>
  <c r="BV42"/>
  <c r="BW42"/>
  <c r="BX42"/>
  <c r="BZ42"/>
  <c r="CA42"/>
  <c r="CB42"/>
  <c r="CC42"/>
  <c r="CE42"/>
  <c r="CF42"/>
  <c r="CG42"/>
  <c r="CH42"/>
  <c r="CJ42"/>
  <c r="CK42"/>
  <c r="CL42"/>
  <c r="CM42"/>
  <c r="BK43"/>
  <c r="BL43"/>
  <c r="BM43"/>
  <c r="BN43"/>
  <c r="BO43"/>
  <c r="BP43"/>
  <c r="BQ43"/>
  <c r="BR43"/>
  <c r="BS43"/>
  <c r="BU43"/>
  <c r="CT43" s="1"/>
  <c r="DI43" s="1"/>
  <c r="BV43"/>
  <c r="CU43" s="1"/>
  <c r="DJ43" s="1"/>
  <c r="BW43"/>
  <c r="CV43" s="1"/>
  <c r="DK43" s="1"/>
  <c r="BX43"/>
  <c r="CW43" s="1"/>
  <c r="DL43" s="1"/>
  <c r="BZ43"/>
  <c r="CY43" s="1"/>
  <c r="DN43" s="1"/>
  <c r="CA43"/>
  <c r="CZ43" s="1"/>
  <c r="DO43" s="1"/>
  <c r="CB43"/>
  <c r="DA43" s="1"/>
  <c r="DP43" s="1"/>
  <c r="CC43"/>
  <c r="DB43" s="1"/>
  <c r="DQ43" s="1"/>
  <c r="CE43"/>
  <c r="CF43"/>
  <c r="CG43"/>
  <c r="CH43"/>
  <c r="CJ43"/>
  <c r="CK43"/>
  <c r="CL43"/>
  <c r="CM43"/>
  <c r="BL44"/>
  <c r="BM44"/>
  <c r="BN44"/>
  <c r="BO44"/>
  <c r="BP44"/>
  <c r="BQ44"/>
  <c r="BR44"/>
  <c r="BS44"/>
  <c r="BU44"/>
  <c r="CT44" s="1"/>
  <c r="DI44" s="1"/>
  <c r="BV44"/>
  <c r="CU44" s="1"/>
  <c r="DJ44" s="1"/>
  <c r="BW44"/>
  <c r="CV44" s="1"/>
  <c r="DK44" s="1"/>
  <c r="BX44"/>
  <c r="CW44" s="1"/>
  <c r="DL44" s="1"/>
  <c r="BZ44"/>
  <c r="CY44" s="1"/>
  <c r="DN44" s="1"/>
  <c r="CA44"/>
  <c r="CZ44" s="1"/>
  <c r="DO44" s="1"/>
  <c r="CB44"/>
  <c r="DA44" s="1"/>
  <c r="DP44" s="1"/>
  <c r="CC44"/>
  <c r="DB44" s="1"/>
  <c r="DQ44" s="1"/>
  <c r="CE44"/>
  <c r="CF44"/>
  <c r="CG44"/>
  <c r="CH44"/>
  <c r="CJ44"/>
  <c r="CK44"/>
  <c r="CL44"/>
  <c r="CM44"/>
  <c r="BL48"/>
  <c r="BM48"/>
  <c r="BN48"/>
  <c r="BO48"/>
  <c r="BP48"/>
  <c r="BQ48"/>
  <c r="BR48"/>
  <c r="BS48"/>
  <c r="BU48"/>
  <c r="BV48"/>
  <c r="BW48"/>
  <c r="BX48"/>
  <c r="BZ48"/>
  <c r="CA48"/>
  <c r="CB48"/>
  <c r="CC48"/>
  <c r="CE48"/>
  <c r="CF48"/>
  <c r="CG48"/>
  <c r="CH48"/>
  <c r="CJ48"/>
  <c r="CK48"/>
  <c r="CL48"/>
  <c r="CM48"/>
  <c r="BL51"/>
  <c r="BL50" s="1"/>
  <c r="BM51"/>
  <c r="BM50" s="1"/>
  <c r="BN51"/>
  <c r="BN50" s="1"/>
  <c r="BO51"/>
  <c r="BO50" s="1"/>
  <c r="BP51"/>
  <c r="BP50" s="1"/>
  <c r="BQ51"/>
  <c r="BQ50" s="1"/>
  <c r="BR51"/>
  <c r="BR50" s="1"/>
  <c r="BS51"/>
  <c r="BS50" s="1"/>
  <c r="BU51"/>
  <c r="BU50" s="1"/>
  <c r="BV51"/>
  <c r="BV50" s="1"/>
  <c r="BW51"/>
  <c r="BW50" s="1"/>
  <c r="BX51"/>
  <c r="BX50" s="1"/>
  <c r="BZ51"/>
  <c r="BZ50" s="1"/>
  <c r="CA51"/>
  <c r="CA50" s="1"/>
  <c r="CB51"/>
  <c r="CB50" s="1"/>
  <c r="CC51"/>
  <c r="CC50" s="1"/>
  <c r="CE51"/>
  <c r="CE50" s="1"/>
  <c r="CF51"/>
  <c r="CF50" s="1"/>
  <c r="CG51"/>
  <c r="CG50" s="1"/>
  <c r="CH51"/>
  <c r="CH50" s="1"/>
  <c r="CJ51"/>
  <c r="CJ50" s="1"/>
  <c r="CK51"/>
  <c r="CK50" s="1"/>
  <c r="CL51"/>
  <c r="CL50" s="1"/>
  <c r="CM51"/>
  <c r="CM50" s="1"/>
  <c r="BL53"/>
  <c r="BL52" s="1"/>
  <c r="BM53"/>
  <c r="BM52" s="1"/>
  <c r="BN53"/>
  <c r="BN52" s="1"/>
  <c r="BO53"/>
  <c r="BO52" s="1"/>
  <c r="BP53"/>
  <c r="BP52" s="1"/>
  <c r="BQ53"/>
  <c r="BQ52" s="1"/>
  <c r="BR53"/>
  <c r="BR52" s="1"/>
  <c r="BS53"/>
  <c r="BS52" s="1"/>
  <c r="BU53"/>
  <c r="BU52" s="1"/>
  <c r="BV53"/>
  <c r="BV52" s="1"/>
  <c r="BW53"/>
  <c r="BW52" s="1"/>
  <c r="BX53"/>
  <c r="BX52" s="1"/>
  <c r="BZ53"/>
  <c r="BZ52" s="1"/>
  <c r="CA53"/>
  <c r="CA52" s="1"/>
  <c r="CB53"/>
  <c r="CB52" s="1"/>
  <c r="CC53"/>
  <c r="CC52" s="1"/>
  <c r="CE53"/>
  <c r="CE52" s="1"/>
  <c r="CF53"/>
  <c r="CF52" s="1"/>
  <c r="CG53"/>
  <c r="CG52" s="1"/>
  <c r="CH53"/>
  <c r="CH52" s="1"/>
  <c r="CJ53"/>
  <c r="CJ52" s="1"/>
  <c r="CK53"/>
  <c r="CK52" s="1"/>
  <c r="CL53"/>
  <c r="CL52" s="1"/>
  <c r="CM53"/>
  <c r="CM52" s="1"/>
  <c r="BL57"/>
  <c r="BM57"/>
  <c r="BN57"/>
  <c r="BO57"/>
  <c r="BP57"/>
  <c r="BQ57"/>
  <c r="BR57"/>
  <c r="BS57"/>
  <c r="BU57"/>
  <c r="BV57"/>
  <c r="BW57"/>
  <c r="BX57"/>
  <c r="BZ57"/>
  <c r="CA57"/>
  <c r="CB57"/>
  <c r="CC57"/>
  <c r="CE57"/>
  <c r="CF57"/>
  <c r="CG57"/>
  <c r="CH57"/>
  <c r="CJ57"/>
  <c r="CK57"/>
  <c r="CL57"/>
  <c r="CM57"/>
  <c r="BL58"/>
  <c r="BM58"/>
  <c r="BN58"/>
  <c r="BO58"/>
  <c r="BP58"/>
  <c r="BQ58"/>
  <c r="BR58"/>
  <c r="BS58"/>
  <c r="BU58"/>
  <c r="CT58" s="1"/>
  <c r="DI58" s="1"/>
  <c r="BV58"/>
  <c r="CU58" s="1"/>
  <c r="DJ58" s="1"/>
  <c r="BW58"/>
  <c r="CV58" s="1"/>
  <c r="DK58" s="1"/>
  <c r="BX58"/>
  <c r="CW58" s="1"/>
  <c r="DL58" s="1"/>
  <c r="BZ58"/>
  <c r="CY58" s="1"/>
  <c r="DN58" s="1"/>
  <c r="CA58"/>
  <c r="CZ58" s="1"/>
  <c r="DO58" s="1"/>
  <c r="CB58"/>
  <c r="DA58" s="1"/>
  <c r="DP58" s="1"/>
  <c r="CC58"/>
  <c r="DB58" s="1"/>
  <c r="DQ58" s="1"/>
  <c r="CE58"/>
  <c r="CF58"/>
  <c r="CG58"/>
  <c r="CH58"/>
  <c r="CJ58"/>
  <c r="CK58"/>
  <c r="CL58"/>
  <c r="CM58"/>
  <c r="BL59"/>
  <c r="BM59"/>
  <c r="BN59"/>
  <c r="BO59"/>
  <c r="BP59"/>
  <c r="BQ59"/>
  <c r="BR59"/>
  <c r="BS59"/>
  <c r="BU59"/>
  <c r="CT59" s="1"/>
  <c r="DI59" s="1"/>
  <c r="BV59"/>
  <c r="CU59" s="1"/>
  <c r="DJ59" s="1"/>
  <c r="BW59"/>
  <c r="CV59" s="1"/>
  <c r="DK59" s="1"/>
  <c r="BX59"/>
  <c r="CW59" s="1"/>
  <c r="DL59" s="1"/>
  <c r="BZ59"/>
  <c r="CY59" s="1"/>
  <c r="DN59" s="1"/>
  <c r="CA59"/>
  <c r="CZ59" s="1"/>
  <c r="DO59" s="1"/>
  <c r="CB59"/>
  <c r="DA59" s="1"/>
  <c r="DP59" s="1"/>
  <c r="CC59"/>
  <c r="DB59" s="1"/>
  <c r="DQ59" s="1"/>
  <c r="CE59"/>
  <c r="CF59"/>
  <c r="CG59"/>
  <c r="CH59"/>
  <c r="CJ59"/>
  <c r="CK59"/>
  <c r="CL59"/>
  <c r="CM59"/>
  <c r="BL60"/>
  <c r="BM60"/>
  <c r="BN60"/>
  <c r="BO60"/>
  <c r="BP60"/>
  <c r="BQ60"/>
  <c r="BR60"/>
  <c r="BS60"/>
  <c r="BU60"/>
  <c r="CT60" s="1"/>
  <c r="DI60" s="1"/>
  <c r="BV60"/>
  <c r="CU60" s="1"/>
  <c r="DJ60" s="1"/>
  <c r="BW60"/>
  <c r="CV60" s="1"/>
  <c r="DK60" s="1"/>
  <c r="BX60"/>
  <c r="CW60" s="1"/>
  <c r="DL60" s="1"/>
  <c r="BZ60"/>
  <c r="CY60" s="1"/>
  <c r="DN60" s="1"/>
  <c r="CA60"/>
  <c r="CZ60" s="1"/>
  <c r="DO60" s="1"/>
  <c r="CB60"/>
  <c r="DA60" s="1"/>
  <c r="DP60" s="1"/>
  <c r="CC60"/>
  <c r="DB60" s="1"/>
  <c r="DQ60" s="1"/>
  <c r="CE60"/>
  <c r="CF60"/>
  <c r="CG60"/>
  <c r="CH60"/>
  <c r="CJ60"/>
  <c r="CK60"/>
  <c r="CL60"/>
  <c r="CM60"/>
  <c r="BL61"/>
  <c r="BM61"/>
  <c r="BN61"/>
  <c r="BO61"/>
  <c r="BP61"/>
  <c r="BQ61"/>
  <c r="BR61"/>
  <c r="BS61"/>
  <c r="BU61"/>
  <c r="CT61" s="1"/>
  <c r="DI61" s="1"/>
  <c r="BV61"/>
  <c r="CU61" s="1"/>
  <c r="DJ61" s="1"/>
  <c r="BW61"/>
  <c r="CV61" s="1"/>
  <c r="DK61" s="1"/>
  <c r="BX61"/>
  <c r="CW61" s="1"/>
  <c r="DL61" s="1"/>
  <c r="BZ61"/>
  <c r="CY61" s="1"/>
  <c r="DN61" s="1"/>
  <c r="CA61"/>
  <c r="CZ61" s="1"/>
  <c r="DO61" s="1"/>
  <c r="CB61"/>
  <c r="DA61" s="1"/>
  <c r="DP61" s="1"/>
  <c r="CC61"/>
  <c r="DB61" s="1"/>
  <c r="DQ61" s="1"/>
  <c r="CE61"/>
  <c r="CF61"/>
  <c r="CG61"/>
  <c r="CH61"/>
  <c r="CJ61"/>
  <c r="CK61"/>
  <c r="CL61"/>
  <c r="CM61"/>
  <c r="BL62"/>
  <c r="BM62"/>
  <c r="BN62"/>
  <c r="BO62"/>
  <c r="BP62"/>
  <c r="BQ62"/>
  <c r="BR62"/>
  <c r="BS62"/>
  <c r="BU62"/>
  <c r="CT62" s="1"/>
  <c r="DI62" s="1"/>
  <c r="BV62"/>
  <c r="CU62" s="1"/>
  <c r="DJ62" s="1"/>
  <c r="BW62"/>
  <c r="CV62" s="1"/>
  <c r="DK62" s="1"/>
  <c r="BX62"/>
  <c r="CW62" s="1"/>
  <c r="DL62" s="1"/>
  <c r="BZ62"/>
  <c r="CY62" s="1"/>
  <c r="DN62" s="1"/>
  <c r="CA62"/>
  <c r="CZ62" s="1"/>
  <c r="DO62" s="1"/>
  <c r="CB62"/>
  <c r="DA62" s="1"/>
  <c r="DP62" s="1"/>
  <c r="CC62"/>
  <c r="DB62" s="1"/>
  <c r="DQ62" s="1"/>
  <c r="CE62"/>
  <c r="CF62"/>
  <c r="CG62"/>
  <c r="CH62"/>
  <c r="CJ62"/>
  <c r="CK62"/>
  <c r="CL62"/>
  <c r="CM62"/>
  <c r="BE28"/>
  <c r="BE29"/>
  <c r="CI29" s="1"/>
  <c r="BE31"/>
  <c r="CI31" s="1"/>
  <c r="BE33"/>
  <c r="BE34"/>
  <c r="CI34" s="1"/>
  <c r="BE36"/>
  <c r="CI36" s="1"/>
  <c r="BE37"/>
  <c r="CI37" s="1"/>
  <c r="BE38"/>
  <c r="CI38" s="1"/>
  <c r="BE39"/>
  <c r="CI39" s="1"/>
  <c r="BE41"/>
  <c r="CI41" s="1"/>
  <c r="BE42"/>
  <c r="BE43"/>
  <c r="CI43" s="1"/>
  <c r="BE44"/>
  <c r="CI44" s="1"/>
  <c r="BE48"/>
  <c r="BE51"/>
  <c r="BE50" s="1"/>
  <c r="BE53"/>
  <c r="BE52" s="1"/>
  <c r="BE57"/>
  <c r="BE58"/>
  <c r="CI58" s="1"/>
  <c r="BE59"/>
  <c r="CI59" s="1"/>
  <c r="BE60"/>
  <c r="CI60" s="1"/>
  <c r="BE61"/>
  <c r="CI61" s="1"/>
  <c r="BE62"/>
  <c r="CI62" s="1"/>
  <c r="CD29"/>
  <c r="CD31"/>
  <c r="CD34"/>
  <c r="CD36"/>
  <c r="CD37"/>
  <c r="CD38"/>
  <c r="CD41"/>
  <c r="CD43"/>
  <c r="CD44"/>
  <c r="CD58"/>
  <c r="CD59"/>
  <c r="CD60"/>
  <c r="CD61"/>
  <c r="CD62"/>
  <c r="BY29"/>
  <c r="CX29" s="1"/>
  <c r="DM29" s="1"/>
  <c r="BY31"/>
  <c r="CX31" s="1"/>
  <c r="DM31" s="1"/>
  <c r="BY34"/>
  <c r="CX34" s="1"/>
  <c r="DM34" s="1"/>
  <c r="BY36"/>
  <c r="CX36" s="1"/>
  <c r="DM36" s="1"/>
  <c r="BY37"/>
  <c r="CX37" s="1"/>
  <c r="DM37" s="1"/>
  <c r="BY38"/>
  <c r="CX38" s="1"/>
  <c r="DM38" s="1"/>
  <c r="BY39"/>
  <c r="CX39" s="1"/>
  <c r="DM39" s="1"/>
  <c r="BY41"/>
  <c r="CX41" s="1"/>
  <c r="DM41" s="1"/>
  <c r="BY43"/>
  <c r="CX43" s="1"/>
  <c r="DM43" s="1"/>
  <c r="BY44"/>
  <c r="CX44" s="1"/>
  <c r="DM44" s="1"/>
  <c r="BY58"/>
  <c r="CX58" s="1"/>
  <c r="DM58" s="1"/>
  <c r="BY59"/>
  <c r="CX59" s="1"/>
  <c r="DM59" s="1"/>
  <c r="BY60"/>
  <c r="CX60" s="1"/>
  <c r="DM60" s="1"/>
  <c r="BY61"/>
  <c r="CX61" s="1"/>
  <c r="DM61" s="1"/>
  <c r="BY62"/>
  <c r="CX62" s="1"/>
  <c r="DM62" s="1"/>
  <c r="BT29"/>
  <c r="CS29" s="1"/>
  <c r="DH29" s="1"/>
  <c r="BT31"/>
  <c r="CS31" s="1"/>
  <c r="DH31" s="1"/>
  <c r="BT34"/>
  <c r="CS34" s="1"/>
  <c r="DH34" s="1"/>
  <c r="BT36"/>
  <c r="CS36" s="1"/>
  <c r="DH36" s="1"/>
  <c r="BT37"/>
  <c r="CS37" s="1"/>
  <c r="DH37" s="1"/>
  <c r="BT38"/>
  <c r="CS38" s="1"/>
  <c r="DH38" s="1"/>
  <c r="BT41"/>
  <c r="CS41" s="1"/>
  <c r="DH41" s="1"/>
  <c r="BT43"/>
  <c r="CS43" s="1"/>
  <c r="DH43" s="1"/>
  <c r="BT44"/>
  <c r="CS44" s="1"/>
  <c r="DH44" s="1"/>
  <c r="BT58"/>
  <c r="CS58" s="1"/>
  <c r="DH58" s="1"/>
  <c r="BT59"/>
  <c r="CS59" s="1"/>
  <c r="DH59" s="1"/>
  <c r="BT60"/>
  <c r="CS60" s="1"/>
  <c r="DH60" s="1"/>
  <c r="BT61"/>
  <c r="CS61" s="1"/>
  <c r="DH61" s="1"/>
  <c r="BT62"/>
  <c r="CS62" s="1"/>
  <c r="DH62" s="1"/>
  <c r="AF28"/>
  <c r="AG28"/>
  <c r="AF29"/>
  <c r="BJ29" s="1"/>
  <c r="AG29"/>
  <c r="CN29" s="1"/>
  <c r="DC29" s="1"/>
  <c r="AF31"/>
  <c r="BJ31" s="1"/>
  <c r="AG31"/>
  <c r="CN31" s="1"/>
  <c r="DC31" s="1"/>
  <c r="AF33"/>
  <c r="AG33"/>
  <c r="AF34"/>
  <c r="BJ34" s="1"/>
  <c r="AG34"/>
  <c r="CN34" s="1"/>
  <c r="DC34" s="1"/>
  <c r="AF36"/>
  <c r="BJ36" s="1"/>
  <c r="AG36"/>
  <c r="CN36" s="1"/>
  <c r="DC36" s="1"/>
  <c r="AF37"/>
  <c r="AG37"/>
  <c r="CN37" s="1"/>
  <c r="DC37" s="1"/>
  <c r="AF38"/>
  <c r="BJ38" s="1"/>
  <c r="AG38"/>
  <c r="CN38" s="1"/>
  <c r="DC38" s="1"/>
  <c r="AF39"/>
  <c r="BJ39" s="1"/>
  <c r="AG39"/>
  <c r="CN39" s="1"/>
  <c r="DC39" s="1"/>
  <c r="AF41"/>
  <c r="BJ41" s="1"/>
  <c r="AG41"/>
  <c r="CN41" s="1"/>
  <c r="DC41" s="1"/>
  <c r="AF42"/>
  <c r="AG42"/>
  <c r="AF43"/>
  <c r="BJ43" s="1"/>
  <c r="AF44"/>
  <c r="BJ44" s="1"/>
  <c r="AG44"/>
  <c r="CN44" s="1"/>
  <c r="DC44" s="1"/>
  <c r="AF48"/>
  <c r="AG48"/>
  <c r="AF51"/>
  <c r="AF50" s="1"/>
  <c r="AG51"/>
  <c r="AF53"/>
  <c r="AF52" s="1"/>
  <c r="AG53"/>
  <c r="AF57"/>
  <c r="AG57"/>
  <c r="AF58"/>
  <c r="BJ58" s="1"/>
  <c r="AG58"/>
  <c r="CN58" s="1"/>
  <c r="DC58" s="1"/>
  <c r="AF59"/>
  <c r="BJ59" s="1"/>
  <c r="AG59"/>
  <c r="CN59" s="1"/>
  <c r="DC59" s="1"/>
  <c r="AF60"/>
  <c r="BJ60" s="1"/>
  <c r="AG60"/>
  <c r="CN60" s="1"/>
  <c r="DC60" s="1"/>
  <c r="AF61"/>
  <c r="BJ61" s="1"/>
  <c r="AG61"/>
  <c r="CN61" s="1"/>
  <c r="DC61" s="1"/>
  <c r="AF62"/>
  <c r="BJ62" s="1"/>
  <c r="AG62"/>
  <c r="CN62" s="1"/>
  <c r="DC62" s="1"/>
  <c r="BT39" l="1"/>
  <c r="CS39" s="1"/>
  <c r="DH39" s="1"/>
  <c r="CD39"/>
  <c r="AZ46"/>
  <c r="AZ45" s="1"/>
  <c r="AU46"/>
  <c r="AU45" s="1"/>
  <c r="AK26"/>
  <c r="AU32"/>
  <c r="AZ40"/>
  <c r="AU40"/>
  <c r="AG27"/>
  <c r="BE27"/>
  <c r="CL32"/>
  <c r="CK32"/>
  <c r="CJ32"/>
  <c r="CG32"/>
  <c r="CG26" s="1"/>
  <c r="CF32"/>
  <c r="CE32"/>
  <c r="CE26" s="1"/>
  <c r="CB32"/>
  <c r="CA32"/>
  <c r="BZ32"/>
  <c r="BW32"/>
  <c r="BW26" s="1"/>
  <c r="BU32"/>
  <c r="BQ32"/>
  <c r="BQ26" s="1"/>
  <c r="BP32"/>
  <c r="BO32"/>
  <c r="BO26" s="1"/>
  <c r="BN32"/>
  <c r="BM32"/>
  <c r="BM26" s="1"/>
  <c r="BL32"/>
  <c r="CL27"/>
  <c r="CK27"/>
  <c r="CJ27"/>
  <c r="CG27"/>
  <c r="CF27"/>
  <c r="CE27"/>
  <c r="CB27"/>
  <c r="CA27"/>
  <c r="BZ27"/>
  <c r="BW27"/>
  <c r="BU27"/>
  <c r="BQ27"/>
  <c r="BP27"/>
  <c r="BO27"/>
  <c r="BN27"/>
  <c r="BM27"/>
  <c r="BL27"/>
  <c r="CQ32"/>
  <c r="CP32"/>
  <c r="CO32"/>
  <c r="CQ27"/>
  <c r="CP27"/>
  <c r="CO27"/>
  <c r="BR27"/>
  <c r="BS27"/>
  <c r="CH27"/>
  <c r="CM27"/>
  <c r="BR32"/>
  <c r="BS32"/>
  <c r="BS26" s="1"/>
  <c r="CH32"/>
  <c r="CM32"/>
  <c r="AF46"/>
  <c r="AF45" s="1"/>
  <c r="CM46"/>
  <c r="CM45" s="1"/>
  <c r="CL46"/>
  <c r="CL45" s="1"/>
  <c r="CK46"/>
  <c r="CK45" s="1"/>
  <c r="CJ46"/>
  <c r="CJ45" s="1"/>
  <c r="CH46"/>
  <c r="CH45" s="1"/>
  <c r="CG46"/>
  <c r="CG45" s="1"/>
  <c r="CF46"/>
  <c r="CF45" s="1"/>
  <c r="CE46"/>
  <c r="CE45" s="1"/>
  <c r="CC46"/>
  <c r="CC45" s="1"/>
  <c r="CB46"/>
  <c r="CB45" s="1"/>
  <c r="CA46"/>
  <c r="CA45" s="1"/>
  <c r="BZ46"/>
  <c r="BZ45" s="1"/>
  <c r="BX46"/>
  <c r="BX45" s="1"/>
  <c r="BW46"/>
  <c r="BW45" s="1"/>
  <c r="BV46"/>
  <c r="BV45" s="1"/>
  <c r="BU46"/>
  <c r="BU45" s="1"/>
  <c r="BS46"/>
  <c r="BS45" s="1"/>
  <c r="BR46"/>
  <c r="BR45" s="1"/>
  <c r="BQ46"/>
  <c r="BQ45" s="1"/>
  <c r="BP46"/>
  <c r="BP45" s="1"/>
  <c r="BO46"/>
  <c r="BO45" s="1"/>
  <c r="BN46"/>
  <c r="BN45" s="1"/>
  <c r="BM46"/>
  <c r="BM45" s="1"/>
  <c r="BL46"/>
  <c r="BL45" s="1"/>
  <c r="BE46"/>
  <c r="BE45" s="1"/>
  <c r="AG46"/>
  <c r="AG45" s="1"/>
  <c r="BE32"/>
  <c r="CC32"/>
  <c r="BX32"/>
  <c r="BV32"/>
  <c r="CR32"/>
  <c r="AG32"/>
  <c r="AF32"/>
  <c r="AZ27"/>
  <c r="CC27"/>
  <c r="AU27"/>
  <c r="BX27"/>
  <c r="BX26" s="1"/>
  <c r="BV27"/>
  <c r="AP27"/>
  <c r="CR27"/>
  <c r="AF27"/>
  <c r="DC47"/>
  <c r="CS47"/>
  <c r="CX47"/>
  <c r="DI47"/>
  <c r="DJ47"/>
  <c r="DK47"/>
  <c r="DL47"/>
  <c r="DN47"/>
  <c r="DO47"/>
  <c r="DP47"/>
  <c r="DQ47"/>
  <c r="BK47"/>
  <c r="BK35"/>
  <c r="BK30"/>
  <c r="CN53"/>
  <c r="AG52"/>
  <c r="CN51"/>
  <c r="AG50"/>
  <c r="AG49" s="1"/>
  <c r="CN42"/>
  <c r="AG40"/>
  <c r="CN28"/>
  <c r="CN27" s="1"/>
  <c r="BT42"/>
  <c r="BT28"/>
  <c r="BT27" s="1"/>
  <c r="BY42"/>
  <c r="BY28"/>
  <c r="BY27" s="1"/>
  <c r="CD42"/>
  <c r="CD40" s="1"/>
  <c r="CD28"/>
  <c r="CD27" s="1"/>
  <c r="CI42"/>
  <c r="CI40" s="1"/>
  <c r="BE40"/>
  <c r="CI28"/>
  <c r="CI27" s="1"/>
  <c r="DB42"/>
  <c r="CC40"/>
  <c r="DA42"/>
  <c r="CB40"/>
  <c r="CZ42"/>
  <c r="CA40"/>
  <c r="CY42"/>
  <c r="BZ40"/>
  <c r="CW42"/>
  <c r="BX40"/>
  <c r="CV42"/>
  <c r="BW40"/>
  <c r="CU42"/>
  <c r="BV40"/>
  <c r="CT42"/>
  <c r="BU40"/>
  <c r="DB33"/>
  <c r="DB32" s="1"/>
  <c r="DA33"/>
  <c r="DA32" s="1"/>
  <c r="CZ33"/>
  <c r="CZ32" s="1"/>
  <c r="CY33"/>
  <c r="CY32" s="1"/>
  <c r="CW33"/>
  <c r="CW32" s="1"/>
  <c r="CV33"/>
  <c r="CV32" s="1"/>
  <c r="CU33"/>
  <c r="CU32" s="1"/>
  <c r="CT33"/>
  <c r="CT32" s="1"/>
  <c r="DB28"/>
  <c r="DB27" s="1"/>
  <c r="DA28"/>
  <c r="DA27" s="1"/>
  <c r="CB26"/>
  <c r="CZ28"/>
  <c r="CZ27" s="1"/>
  <c r="CY28"/>
  <c r="CY27" s="1"/>
  <c r="BZ26"/>
  <c r="CW28"/>
  <c r="CW27" s="1"/>
  <c r="CV28"/>
  <c r="CV27" s="1"/>
  <c r="CU28"/>
  <c r="CU27" s="1"/>
  <c r="CT28"/>
  <c r="CT27" s="1"/>
  <c r="BU26"/>
  <c r="CR56"/>
  <c r="CR55" s="1"/>
  <c r="CR54" s="1"/>
  <c r="DG57"/>
  <c r="DG56" s="1"/>
  <c r="DG55" s="1"/>
  <c r="DG54" s="1"/>
  <c r="CQ56"/>
  <c r="CQ55" s="1"/>
  <c r="CQ54" s="1"/>
  <c r="DF57"/>
  <c r="DF56" s="1"/>
  <c r="DF55" s="1"/>
  <c r="DF54" s="1"/>
  <c r="CP56"/>
  <c r="CP55" s="1"/>
  <c r="CP54" s="1"/>
  <c r="DE57"/>
  <c r="DE56" s="1"/>
  <c r="DE55" s="1"/>
  <c r="DE54" s="1"/>
  <c r="CO56"/>
  <c r="CO55" s="1"/>
  <c r="CO54" s="1"/>
  <c r="DD57"/>
  <c r="DD56" s="1"/>
  <c r="DD55" s="1"/>
  <c r="DD54" s="1"/>
  <c r="DG53"/>
  <c r="DG52" s="1"/>
  <c r="CR52"/>
  <c r="CQ52"/>
  <c r="DF53"/>
  <c r="DF52" s="1"/>
  <c r="CP52"/>
  <c r="DE53"/>
  <c r="DE52" s="1"/>
  <c r="CO52"/>
  <c r="DD53"/>
  <c r="DD52" s="1"/>
  <c r="DG51"/>
  <c r="DG50" s="1"/>
  <c r="DG49" s="1"/>
  <c r="CR50"/>
  <c r="CR49" s="1"/>
  <c r="CQ50"/>
  <c r="CQ49" s="1"/>
  <c r="DF51"/>
  <c r="DF50" s="1"/>
  <c r="DF49" s="1"/>
  <c r="CP50"/>
  <c r="CP49" s="1"/>
  <c r="DE51"/>
  <c r="DE50" s="1"/>
  <c r="DE49" s="1"/>
  <c r="CO50"/>
  <c r="CO49" s="1"/>
  <c r="DD51"/>
  <c r="DD50" s="1"/>
  <c r="DD49" s="1"/>
  <c r="CR45"/>
  <c r="DG48"/>
  <c r="CQ45"/>
  <c r="DF48"/>
  <c r="CP45"/>
  <c r="DE48"/>
  <c r="CO45"/>
  <c r="DD48"/>
  <c r="DG42"/>
  <c r="DG40" s="1"/>
  <c r="CR40"/>
  <c r="DF42"/>
  <c r="DF40" s="1"/>
  <c r="CQ40"/>
  <c r="DE42"/>
  <c r="DE40" s="1"/>
  <c r="CP40"/>
  <c r="DD42"/>
  <c r="DD40" s="1"/>
  <c r="CO40"/>
  <c r="DG33"/>
  <c r="DG32" s="1"/>
  <c r="DF33"/>
  <c r="DF32" s="1"/>
  <c r="DE33"/>
  <c r="DE32" s="1"/>
  <c r="DD33"/>
  <c r="DD32" s="1"/>
  <c r="DG28"/>
  <c r="DF28"/>
  <c r="CQ26"/>
  <c r="DE28"/>
  <c r="DD28"/>
  <c r="CO26"/>
  <c r="CO25" s="1"/>
  <c r="CO64" s="1"/>
  <c r="CO63" s="1"/>
  <c r="AG56"/>
  <c r="AG55" s="1"/>
  <c r="AG54" s="1"/>
  <c r="AF56"/>
  <c r="AF55" s="1"/>
  <c r="AF54" s="1"/>
  <c r="AF49"/>
  <c r="AF40"/>
  <c r="BE56"/>
  <c r="BE55" s="1"/>
  <c r="BE54" s="1"/>
  <c r="BE49"/>
  <c r="BK62"/>
  <c r="BK61"/>
  <c r="BK60"/>
  <c r="BK59"/>
  <c r="BK58"/>
  <c r="CM56"/>
  <c r="CM55" s="1"/>
  <c r="CM54" s="1"/>
  <c r="CL56"/>
  <c r="CL55" s="1"/>
  <c r="CL54" s="1"/>
  <c r="CK56"/>
  <c r="CK55" s="1"/>
  <c r="CK54" s="1"/>
  <c r="CJ56"/>
  <c r="CJ55" s="1"/>
  <c r="CJ54" s="1"/>
  <c r="CI57"/>
  <c r="CI56" s="1"/>
  <c r="CI55" s="1"/>
  <c r="CI54" s="1"/>
  <c r="CH56"/>
  <c r="CH55" s="1"/>
  <c r="CH54" s="1"/>
  <c r="CG56"/>
  <c r="CG55" s="1"/>
  <c r="CG54" s="1"/>
  <c r="CF56"/>
  <c r="CF55" s="1"/>
  <c r="CF54" s="1"/>
  <c r="CE56"/>
  <c r="CE55" s="1"/>
  <c r="CE54" s="1"/>
  <c r="CD57"/>
  <c r="CD56" s="1"/>
  <c r="CD55" s="1"/>
  <c r="CD54" s="1"/>
  <c r="CC56"/>
  <c r="CC55" s="1"/>
  <c r="CC54" s="1"/>
  <c r="CB56"/>
  <c r="CB55" s="1"/>
  <c r="CB54" s="1"/>
  <c r="CA56"/>
  <c r="CA55" s="1"/>
  <c r="CA54" s="1"/>
  <c r="BZ56"/>
  <c r="BZ55" s="1"/>
  <c r="BZ54" s="1"/>
  <c r="BY57"/>
  <c r="BX56"/>
  <c r="BX55" s="1"/>
  <c r="BX54" s="1"/>
  <c r="BW56"/>
  <c r="BW55" s="1"/>
  <c r="BW54" s="1"/>
  <c r="BV56"/>
  <c r="BV55" s="1"/>
  <c r="BV54" s="1"/>
  <c r="BU56"/>
  <c r="BU55" s="1"/>
  <c r="BU54" s="1"/>
  <c r="BT57"/>
  <c r="BS56"/>
  <c r="BS55" s="1"/>
  <c r="BS54" s="1"/>
  <c r="BR56"/>
  <c r="BR55" s="1"/>
  <c r="BR54" s="1"/>
  <c r="BQ56"/>
  <c r="BQ55" s="1"/>
  <c r="BQ54" s="1"/>
  <c r="BP56"/>
  <c r="BP55" s="1"/>
  <c r="BP54" s="1"/>
  <c r="BO56"/>
  <c r="BO55" s="1"/>
  <c r="BO54" s="1"/>
  <c r="BN56"/>
  <c r="BN55" s="1"/>
  <c r="BN54" s="1"/>
  <c r="BM56"/>
  <c r="BM55" s="1"/>
  <c r="BM54" s="1"/>
  <c r="BL56"/>
  <c r="BL55" s="1"/>
  <c r="BL54" s="1"/>
  <c r="BK57"/>
  <c r="BJ57"/>
  <c r="BJ56" s="1"/>
  <c r="BJ55" s="1"/>
  <c r="BJ54" s="1"/>
  <c r="CI53"/>
  <c r="CI52" s="1"/>
  <c r="CD53"/>
  <c r="CD52" s="1"/>
  <c r="BY53"/>
  <c r="BT53"/>
  <c r="BJ53"/>
  <c r="BJ52" s="1"/>
  <c r="CM49"/>
  <c r="CL49"/>
  <c r="CK49"/>
  <c r="CJ49"/>
  <c r="CI51"/>
  <c r="CI50" s="1"/>
  <c r="CH49"/>
  <c r="CG49"/>
  <c r="CF49"/>
  <c r="CE49"/>
  <c r="CD51"/>
  <c r="CD50" s="1"/>
  <c r="CC49"/>
  <c r="CB49"/>
  <c r="CA49"/>
  <c r="BZ49"/>
  <c r="BY51"/>
  <c r="BX49"/>
  <c r="BW49"/>
  <c r="BV49"/>
  <c r="BU49"/>
  <c r="BT51"/>
  <c r="BS49"/>
  <c r="BR49"/>
  <c r="BQ49"/>
  <c r="BP49"/>
  <c r="BO49"/>
  <c r="BN49"/>
  <c r="BM49"/>
  <c r="BL49"/>
  <c r="BJ51"/>
  <c r="BJ50" s="1"/>
  <c r="CI48"/>
  <c r="CD48"/>
  <c r="BY48"/>
  <c r="BY46" s="1"/>
  <c r="BT48"/>
  <c r="BT46" s="1"/>
  <c r="BK48"/>
  <c r="BJ48"/>
  <c r="BK44"/>
  <c r="CM40"/>
  <c r="CL40"/>
  <c r="CK40"/>
  <c r="CJ40"/>
  <c r="CH40"/>
  <c r="CG40"/>
  <c r="CF40"/>
  <c r="CE40"/>
  <c r="BS40"/>
  <c r="BR40"/>
  <c r="BQ40"/>
  <c r="BP40"/>
  <c r="BO40"/>
  <c r="BN40"/>
  <c r="BM40"/>
  <c r="BL40"/>
  <c r="BK36"/>
  <c r="BK34"/>
  <c r="CI33"/>
  <c r="CI32" s="1"/>
  <c r="CD33"/>
  <c r="CD32" s="1"/>
  <c r="BY33"/>
  <c r="BY32" s="1"/>
  <c r="BT33"/>
  <c r="BT32" s="1"/>
  <c r="BK33"/>
  <c r="BJ33"/>
  <c r="CL26"/>
  <c r="CK26"/>
  <c r="CJ26"/>
  <c r="CH26"/>
  <c r="CF26"/>
  <c r="BR26"/>
  <c r="BP26"/>
  <c r="BN26"/>
  <c r="BL26"/>
  <c r="CN57"/>
  <c r="CN48"/>
  <c r="CN46" s="1"/>
  <c r="CN33"/>
  <c r="CN32" s="1"/>
  <c r="DB57"/>
  <c r="DA57"/>
  <c r="CZ57"/>
  <c r="CY57"/>
  <c r="CW57"/>
  <c r="CV57"/>
  <c r="CU57"/>
  <c r="CT57"/>
  <c r="DB53"/>
  <c r="DA53"/>
  <c r="CZ53"/>
  <c r="CY53"/>
  <c r="CW53"/>
  <c r="CV53"/>
  <c r="CU53"/>
  <c r="CT53"/>
  <c r="DB51"/>
  <c r="DA51"/>
  <c r="CZ51"/>
  <c r="CY51"/>
  <c r="CW51"/>
  <c r="CV51"/>
  <c r="CU51"/>
  <c r="CT51"/>
  <c r="DB48"/>
  <c r="DB46" s="1"/>
  <c r="DA48"/>
  <c r="DA46" s="1"/>
  <c r="CZ48"/>
  <c r="CZ46" s="1"/>
  <c r="CY48"/>
  <c r="CY46" s="1"/>
  <c r="CW48"/>
  <c r="CW46" s="1"/>
  <c r="CV48"/>
  <c r="CV46" s="1"/>
  <c r="CU48"/>
  <c r="CU46" s="1"/>
  <c r="CT48"/>
  <c r="CT46" s="1"/>
  <c r="CQ25"/>
  <c r="CQ64" s="1"/>
  <c r="CQ63" s="1"/>
  <c r="BI25"/>
  <c r="BI64" s="1"/>
  <c r="BI63" s="1"/>
  <c r="BH25"/>
  <c r="BH64" s="1"/>
  <c r="BH63" s="1"/>
  <c r="BG25"/>
  <c r="BG64" s="1"/>
  <c r="BG63" s="1"/>
  <c r="BF25"/>
  <c r="BF64" s="1"/>
  <c r="BF63" s="1"/>
  <c r="BD25"/>
  <c r="BD64" s="1"/>
  <c r="BD63" s="1"/>
  <c r="BC25"/>
  <c r="BC64" s="1"/>
  <c r="BC63" s="1"/>
  <c r="BB25"/>
  <c r="BB64" s="1"/>
  <c r="BB63" s="1"/>
  <c r="BA25"/>
  <c r="BA64" s="1"/>
  <c r="BA63" s="1"/>
  <c r="AY25"/>
  <c r="AY64" s="1"/>
  <c r="AY63" s="1"/>
  <c r="AX25"/>
  <c r="AX64" s="1"/>
  <c r="AX63" s="1"/>
  <c r="AW25"/>
  <c r="AW64" s="1"/>
  <c r="AW63" s="1"/>
  <c r="AV25"/>
  <c r="AV64" s="1"/>
  <c r="AV63" s="1"/>
  <c r="AT25"/>
  <c r="AT64" s="1"/>
  <c r="AT63" s="1"/>
  <c r="AS25"/>
  <c r="AS64" s="1"/>
  <c r="AS63" s="1"/>
  <c r="AR25"/>
  <c r="AR64" s="1"/>
  <c r="AR63" s="1"/>
  <c r="AQ25"/>
  <c r="AQ64" s="1"/>
  <c r="AQ63" s="1"/>
  <c r="AO25"/>
  <c r="AO64" s="1"/>
  <c r="AO63" s="1"/>
  <c r="AN25"/>
  <c r="AN64" s="1"/>
  <c r="AN63" s="1"/>
  <c r="AM25"/>
  <c r="AM64" s="1"/>
  <c r="AM63" s="1"/>
  <c r="AL25"/>
  <c r="AL64" s="1"/>
  <c r="AL63" s="1"/>
  <c r="AK25"/>
  <c r="AK64" s="1"/>
  <c r="AK63" s="1"/>
  <c r="AJ25"/>
  <c r="AJ64" s="1"/>
  <c r="AJ63" s="1"/>
  <c r="AI25"/>
  <c r="AI64" s="1"/>
  <c r="AI63" s="1"/>
  <c r="AH25"/>
  <c r="AH64" s="1"/>
  <c r="AH63" s="1"/>
  <c r="BK31"/>
  <c r="BK29"/>
  <c r="BK28"/>
  <c r="BJ28"/>
  <c r="BJ27" s="1"/>
  <c r="BK42"/>
  <c r="BJ42"/>
  <c r="BJ40" s="1"/>
  <c r="BK39"/>
  <c r="BK38"/>
  <c r="BK37"/>
  <c r="BJ37"/>
  <c r="BK53"/>
  <c r="BK52" s="1"/>
  <c r="BK51"/>
  <c r="BK50" s="1"/>
  <c r="BK41"/>
  <c r="CR26" l="1"/>
  <c r="CP26"/>
  <c r="CP25" s="1"/>
  <c r="CP64" s="1"/>
  <c r="CP63" s="1"/>
  <c r="CA26"/>
  <c r="BK49"/>
  <c r="BJ49"/>
  <c r="CI49"/>
  <c r="CC26"/>
  <c r="CD49"/>
  <c r="BV26"/>
  <c r="BV25" s="1"/>
  <c r="BV64" s="1"/>
  <c r="BV63" s="1"/>
  <c r="CM26"/>
  <c r="CM25" s="1"/>
  <c r="CM64" s="1"/>
  <c r="CM63" s="1"/>
  <c r="BK56"/>
  <c r="BK55" s="1"/>
  <c r="BK54" s="1"/>
  <c r="CR25"/>
  <c r="CR64" s="1"/>
  <c r="CR63" s="1"/>
  <c r="AF26"/>
  <c r="AF25" s="1"/>
  <c r="AF64" s="1"/>
  <c r="BJ32"/>
  <c r="BJ26" s="1"/>
  <c r="BL25"/>
  <c r="BL64" s="1"/>
  <c r="BL63" s="1"/>
  <c r="BM25"/>
  <c r="BM64" s="1"/>
  <c r="BM63" s="1"/>
  <c r="BN25"/>
  <c r="BN64" s="1"/>
  <c r="BN63" s="1"/>
  <c r="BO25"/>
  <c r="BO64" s="1"/>
  <c r="BO63" s="1"/>
  <c r="BP25"/>
  <c r="BP64" s="1"/>
  <c r="BP63" s="1"/>
  <c r="BQ25"/>
  <c r="BQ64" s="1"/>
  <c r="BQ63" s="1"/>
  <c r="BR25"/>
  <c r="BR64" s="1"/>
  <c r="BR63" s="1"/>
  <c r="BS25"/>
  <c r="BS64" s="1"/>
  <c r="BS63" s="1"/>
  <c r="BU25"/>
  <c r="BU64" s="1"/>
  <c r="BU63" s="1"/>
  <c r="BW25"/>
  <c r="BW64" s="1"/>
  <c r="BW63" s="1"/>
  <c r="BX25"/>
  <c r="BX64" s="1"/>
  <c r="BX63" s="1"/>
  <c r="BZ25"/>
  <c r="BZ64" s="1"/>
  <c r="BZ63" s="1"/>
  <c r="CA25"/>
  <c r="CA64" s="1"/>
  <c r="CA63" s="1"/>
  <c r="CB25"/>
  <c r="CB64" s="1"/>
  <c r="CB63" s="1"/>
  <c r="CC25"/>
  <c r="CC64" s="1"/>
  <c r="CC63" s="1"/>
  <c r="CE25"/>
  <c r="CE64" s="1"/>
  <c r="CE63" s="1"/>
  <c r="CF25"/>
  <c r="CF64" s="1"/>
  <c r="CF63" s="1"/>
  <c r="CG25"/>
  <c r="CG64" s="1"/>
  <c r="CG63" s="1"/>
  <c r="CH25"/>
  <c r="CH64" s="1"/>
  <c r="CH63" s="1"/>
  <c r="CJ25"/>
  <c r="CJ64" s="1"/>
  <c r="CJ63" s="1"/>
  <c r="CK25"/>
  <c r="CK64" s="1"/>
  <c r="CK63" s="1"/>
  <c r="CL25"/>
  <c r="CL64" s="1"/>
  <c r="CL63" s="1"/>
  <c r="DD27"/>
  <c r="DD26" s="1"/>
  <c r="DE27"/>
  <c r="DE26" s="1"/>
  <c r="DF27"/>
  <c r="DF26" s="1"/>
  <c r="BK27"/>
  <c r="BK32"/>
  <c r="BK46"/>
  <c r="BK45" s="1"/>
  <c r="DG46"/>
  <c r="DG45" s="1"/>
  <c r="DF46"/>
  <c r="DF45" s="1"/>
  <c r="DE46"/>
  <c r="DE45" s="1"/>
  <c r="DD46"/>
  <c r="DD45" s="1"/>
  <c r="CI46"/>
  <c r="CI45" s="1"/>
  <c r="CD46"/>
  <c r="CD45" s="1"/>
  <c r="BJ46"/>
  <c r="BJ45" s="1"/>
  <c r="DG27"/>
  <c r="DG26" s="1"/>
  <c r="DM47"/>
  <c r="DH47"/>
  <c r="CT45"/>
  <c r="DI48"/>
  <c r="CU45"/>
  <c r="DJ48"/>
  <c r="CV45"/>
  <c r="DK48"/>
  <c r="CW45"/>
  <c r="DL48"/>
  <c r="CY45"/>
  <c r="DN48"/>
  <c r="CZ45"/>
  <c r="DO48"/>
  <c r="DA45"/>
  <c r="DP48"/>
  <c r="DB45"/>
  <c r="DQ48"/>
  <c r="CT50"/>
  <c r="DI51"/>
  <c r="DI50" s="1"/>
  <c r="CU50"/>
  <c r="DJ51"/>
  <c r="DJ50" s="1"/>
  <c r="CV50"/>
  <c r="DK51"/>
  <c r="DK50" s="1"/>
  <c r="CW50"/>
  <c r="DL51"/>
  <c r="DL50" s="1"/>
  <c r="CY50"/>
  <c r="DN51"/>
  <c r="DN50" s="1"/>
  <c r="CZ50"/>
  <c r="DO51"/>
  <c r="DO50" s="1"/>
  <c r="DA50"/>
  <c r="DP51"/>
  <c r="DP50" s="1"/>
  <c r="DB50"/>
  <c r="DQ51"/>
  <c r="DQ50" s="1"/>
  <c r="CT52"/>
  <c r="DI53"/>
  <c r="DI52" s="1"/>
  <c r="CU52"/>
  <c r="DJ53"/>
  <c r="DJ52" s="1"/>
  <c r="CV52"/>
  <c r="DK53"/>
  <c r="DK52" s="1"/>
  <c r="CW52"/>
  <c r="DL53"/>
  <c r="DL52" s="1"/>
  <c r="CY52"/>
  <c r="DN53"/>
  <c r="DN52" s="1"/>
  <c r="CZ52"/>
  <c r="DO53"/>
  <c r="DO52" s="1"/>
  <c r="DA52"/>
  <c r="DP53"/>
  <c r="DP52" s="1"/>
  <c r="DB52"/>
  <c r="DQ53"/>
  <c r="DQ52" s="1"/>
  <c r="CT56"/>
  <c r="CT55" s="1"/>
  <c r="CT54" s="1"/>
  <c r="DI57"/>
  <c r="DI56" s="1"/>
  <c r="DI55" s="1"/>
  <c r="DI54" s="1"/>
  <c r="CU56"/>
  <c r="CU55" s="1"/>
  <c r="CU54" s="1"/>
  <c r="DJ57"/>
  <c r="DJ56" s="1"/>
  <c r="DJ55" s="1"/>
  <c r="DJ54" s="1"/>
  <c r="CV56"/>
  <c r="CV55" s="1"/>
  <c r="CV54" s="1"/>
  <c r="DK57"/>
  <c r="DK56" s="1"/>
  <c r="DK55" s="1"/>
  <c r="DK54" s="1"/>
  <c r="CW56"/>
  <c r="CW55" s="1"/>
  <c r="CW54" s="1"/>
  <c r="DL57"/>
  <c r="DL56" s="1"/>
  <c r="DL55" s="1"/>
  <c r="DL54" s="1"/>
  <c r="CY56"/>
  <c r="CY55" s="1"/>
  <c r="CY54" s="1"/>
  <c r="DN57"/>
  <c r="DN56" s="1"/>
  <c r="DN55" s="1"/>
  <c r="DN54" s="1"/>
  <c r="CZ56"/>
  <c r="CZ55" s="1"/>
  <c r="CZ54" s="1"/>
  <c r="DO57"/>
  <c r="DO56" s="1"/>
  <c r="DO55" s="1"/>
  <c r="DO54" s="1"/>
  <c r="DA56"/>
  <c r="DA55" s="1"/>
  <c r="DA54" s="1"/>
  <c r="DP57"/>
  <c r="DP56" s="1"/>
  <c r="DP55" s="1"/>
  <c r="DP54" s="1"/>
  <c r="DB56"/>
  <c r="DB55" s="1"/>
  <c r="DB54" s="1"/>
  <c r="DQ57"/>
  <c r="DQ56" s="1"/>
  <c r="DQ55" s="1"/>
  <c r="DQ54" s="1"/>
  <c r="DC33"/>
  <c r="DC32" s="1"/>
  <c r="CN45"/>
  <c r="DC48"/>
  <c r="CN56"/>
  <c r="CN55" s="1"/>
  <c r="CN54" s="1"/>
  <c r="DC57"/>
  <c r="DC56" s="1"/>
  <c r="DC55" s="1"/>
  <c r="DC54" s="1"/>
  <c r="CS33"/>
  <c r="CS32" s="1"/>
  <c r="CX33"/>
  <c r="CX32" s="1"/>
  <c r="BT45"/>
  <c r="CS48"/>
  <c r="CS46" s="1"/>
  <c r="BY45"/>
  <c r="CX48"/>
  <c r="CX46" s="1"/>
  <c r="BT50"/>
  <c r="CS51"/>
  <c r="BY50"/>
  <c r="CX51"/>
  <c r="BT52"/>
  <c r="CS53"/>
  <c r="BY52"/>
  <c r="CX53"/>
  <c r="BT56"/>
  <c r="BT55" s="1"/>
  <c r="BT54" s="1"/>
  <c r="CS57"/>
  <c r="BY56"/>
  <c r="BY55" s="1"/>
  <c r="BY54" s="1"/>
  <c r="CX57"/>
  <c r="DI28"/>
  <c r="DI27" s="1"/>
  <c r="DJ28"/>
  <c r="DJ27" s="1"/>
  <c r="DK28"/>
  <c r="DK27" s="1"/>
  <c r="DL28"/>
  <c r="DL27" s="1"/>
  <c r="DN28"/>
  <c r="DN27" s="1"/>
  <c r="DO28"/>
  <c r="DO27" s="1"/>
  <c r="DP28"/>
  <c r="DP27" s="1"/>
  <c r="DQ28"/>
  <c r="DQ27" s="1"/>
  <c r="DI33"/>
  <c r="DI32" s="1"/>
  <c r="DJ33"/>
  <c r="DJ32" s="1"/>
  <c r="DK33"/>
  <c r="DK32" s="1"/>
  <c r="DL33"/>
  <c r="DL32" s="1"/>
  <c r="DN33"/>
  <c r="DN32" s="1"/>
  <c r="DO33"/>
  <c r="DO32" s="1"/>
  <c r="DP33"/>
  <c r="DP32" s="1"/>
  <c r="DQ33"/>
  <c r="DQ32" s="1"/>
  <c r="DI42"/>
  <c r="DI40" s="1"/>
  <c r="CT40"/>
  <c r="DJ42"/>
  <c r="DJ40" s="1"/>
  <c r="CU40"/>
  <c r="DK42"/>
  <c r="DK40" s="1"/>
  <c r="CV40"/>
  <c r="DL42"/>
  <c r="DL40" s="1"/>
  <c r="CW40"/>
  <c r="DN42"/>
  <c r="DN40" s="1"/>
  <c r="CY40"/>
  <c r="DO42"/>
  <c r="DO40" s="1"/>
  <c r="CZ40"/>
  <c r="DP42"/>
  <c r="DP40" s="1"/>
  <c r="DA40"/>
  <c r="DQ42"/>
  <c r="DQ40" s="1"/>
  <c r="DB40"/>
  <c r="CX28"/>
  <c r="CX27" s="1"/>
  <c r="BY26"/>
  <c r="CX42"/>
  <c r="BY40"/>
  <c r="CS28"/>
  <c r="CS27" s="1"/>
  <c r="BT26"/>
  <c r="CS42"/>
  <c r="BT40"/>
  <c r="DC28"/>
  <c r="CN26"/>
  <c r="DC42"/>
  <c r="DC40" s="1"/>
  <c r="CN40"/>
  <c r="DC51"/>
  <c r="DC50" s="1"/>
  <c r="CN50"/>
  <c r="DC53"/>
  <c r="DC52" s="1"/>
  <c r="CN52"/>
  <c r="BK40"/>
  <c r="BE26"/>
  <c r="BE25" s="1"/>
  <c r="BE64" s="1"/>
  <c r="BE63" s="1"/>
  <c r="CI26"/>
  <c r="AZ26"/>
  <c r="AZ25" s="1"/>
  <c r="AZ64" s="1"/>
  <c r="AZ63" s="1"/>
  <c r="CD26"/>
  <c r="AU26"/>
  <c r="AU25" s="1"/>
  <c r="AU64" s="1"/>
  <c r="AU63" s="1"/>
  <c r="AP26"/>
  <c r="AP25" s="1"/>
  <c r="AP64" s="1"/>
  <c r="AP63" s="1"/>
  <c r="AG26"/>
  <c r="AG25" s="1"/>
  <c r="AG64" s="1"/>
  <c r="AG63" s="1"/>
  <c r="DG25" l="1"/>
  <c r="DG64" s="1"/>
  <c r="DG63" s="1"/>
  <c r="BK26"/>
  <c r="DF25"/>
  <c r="DF64" s="1"/>
  <c r="DF63" s="1"/>
  <c r="DE25"/>
  <c r="DE64" s="1"/>
  <c r="DE63" s="1"/>
  <c r="DD25"/>
  <c r="DD64" s="1"/>
  <c r="DD63" s="1"/>
  <c r="DC27"/>
  <c r="DC26" s="1"/>
  <c r="CD25"/>
  <c r="CD64" s="1"/>
  <c r="CD63" s="1"/>
  <c r="CI25"/>
  <c r="CI64" s="1"/>
  <c r="CI63" s="1"/>
  <c r="BK25"/>
  <c r="BK64" s="1"/>
  <c r="BK63" s="1"/>
  <c r="BJ25"/>
  <c r="BJ64" s="1"/>
  <c r="BJ63" s="1"/>
  <c r="DC46"/>
  <c r="DC45" s="1"/>
  <c r="DI46"/>
  <c r="DI45" s="1"/>
  <c r="DJ46"/>
  <c r="DJ45" s="1"/>
  <c r="DK46"/>
  <c r="DK45" s="1"/>
  <c r="DL46"/>
  <c r="DL45" s="1"/>
  <c r="DN46"/>
  <c r="DN45" s="1"/>
  <c r="DO46"/>
  <c r="DO45" s="1"/>
  <c r="DP46"/>
  <c r="DP45" s="1"/>
  <c r="DQ46"/>
  <c r="DQ45" s="1"/>
  <c r="DH42"/>
  <c r="DH40" s="1"/>
  <c r="CS40"/>
  <c r="DH28"/>
  <c r="DH27" s="1"/>
  <c r="DM42"/>
  <c r="DM40" s="1"/>
  <c r="CX40"/>
  <c r="DM28"/>
  <c r="DM27" s="1"/>
  <c r="CX56"/>
  <c r="CX55" s="1"/>
  <c r="CX54" s="1"/>
  <c r="DM57"/>
  <c r="DM56" s="1"/>
  <c r="DM55" s="1"/>
  <c r="DM54" s="1"/>
  <c r="CS56"/>
  <c r="CS55" s="1"/>
  <c r="CS54" s="1"/>
  <c r="DH57"/>
  <c r="DH56" s="1"/>
  <c r="DH55" s="1"/>
  <c r="DH54" s="1"/>
  <c r="CX52"/>
  <c r="DM53"/>
  <c r="DM52" s="1"/>
  <c r="CS52"/>
  <c r="DH53"/>
  <c r="DH52" s="1"/>
  <c r="CX50"/>
  <c r="CX49" s="1"/>
  <c r="DM51"/>
  <c r="DM50" s="1"/>
  <c r="DM49" s="1"/>
  <c r="CS50"/>
  <c r="CS49" s="1"/>
  <c r="DH51"/>
  <c r="DH50" s="1"/>
  <c r="DH49" s="1"/>
  <c r="CX45"/>
  <c r="DM48"/>
  <c r="CS45"/>
  <c r="DH48"/>
  <c r="DM33"/>
  <c r="DM32" s="1"/>
  <c r="DH33"/>
  <c r="DH32" s="1"/>
  <c r="CN49"/>
  <c r="DC49"/>
  <c r="CN25"/>
  <c r="CN64" s="1"/>
  <c r="CN63" s="1"/>
  <c r="DB26"/>
  <c r="DQ26"/>
  <c r="DA26"/>
  <c r="DP26"/>
  <c r="CZ26"/>
  <c r="DO26"/>
  <c r="CY26"/>
  <c r="DN26"/>
  <c r="CW26"/>
  <c r="DL26"/>
  <c r="CV26"/>
  <c r="DK26"/>
  <c r="CU26"/>
  <c r="DJ26"/>
  <c r="CT26"/>
  <c r="DI26"/>
  <c r="BY49"/>
  <c r="BY25" s="1"/>
  <c r="BY64" s="1"/>
  <c r="BY63" s="1"/>
  <c r="BT49"/>
  <c r="BT25" s="1"/>
  <c r="BT64" s="1"/>
  <c r="BT63" s="1"/>
  <c r="DQ49"/>
  <c r="DB49"/>
  <c r="DP49"/>
  <c r="DA49"/>
  <c r="DO49"/>
  <c r="CZ49"/>
  <c r="DN49"/>
  <c r="CY49"/>
  <c r="DL49"/>
  <c r="CW49"/>
  <c r="DK49"/>
  <c r="CV49"/>
  <c r="DJ49"/>
  <c r="CU49"/>
  <c r="DI49"/>
  <c r="CT49"/>
  <c r="AF63"/>
  <c r="DC25" l="1"/>
  <c r="DC64" s="1"/>
  <c r="DC63" s="1"/>
  <c r="DM46"/>
  <c r="DM45" s="1"/>
  <c r="DH46"/>
  <c r="DH45" s="1"/>
  <c r="DI25"/>
  <c r="DI64" s="1"/>
  <c r="DI63" s="1"/>
  <c r="CT25"/>
  <c r="CT64" s="1"/>
  <c r="CT63" s="1"/>
  <c r="DJ25"/>
  <c r="DJ64" s="1"/>
  <c r="DJ63" s="1"/>
  <c r="CU25"/>
  <c r="CU64" s="1"/>
  <c r="CU63" s="1"/>
  <c r="DK25"/>
  <c r="DK64" s="1"/>
  <c r="DK63" s="1"/>
  <c r="CV25"/>
  <c r="CV64" s="1"/>
  <c r="CV63" s="1"/>
  <c r="DL25"/>
  <c r="DL64" s="1"/>
  <c r="DL63" s="1"/>
  <c r="CW25"/>
  <c r="CW64" s="1"/>
  <c r="CW63" s="1"/>
  <c r="DN25"/>
  <c r="DN64" s="1"/>
  <c r="DN63" s="1"/>
  <c r="CY25"/>
  <c r="CY64" s="1"/>
  <c r="CY63" s="1"/>
  <c r="DO25"/>
  <c r="DO64" s="1"/>
  <c r="DO63" s="1"/>
  <c r="CZ25"/>
  <c r="CZ64" s="1"/>
  <c r="CZ63" s="1"/>
  <c r="DP25"/>
  <c r="DP64" s="1"/>
  <c r="DP63" s="1"/>
  <c r="DA25"/>
  <c r="DA64" s="1"/>
  <c r="DA63" s="1"/>
  <c r="DQ25"/>
  <c r="DQ64" s="1"/>
  <c r="DQ63" s="1"/>
  <c r="DB25"/>
  <c r="DB64" s="1"/>
  <c r="DB63" s="1"/>
  <c r="CX26"/>
  <c r="CX25" s="1"/>
  <c r="CX64" s="1"/>
  <c r="CX63" s="1"/>
  <c r="DM26"/>
  <c r="CS26"/>
  <c r="CS25" s="1"/>
  <c r="CS64" s="1"/>
  <c r="CS63" s="1"/>
  <c r="DH26"/>
  <c r="DH25" l="1"/>
  <c r="DH64" s="1"/>
  <c r="DH63" s="1"/>
  <c r="DM25"/>
  <c r="DM64" s="1"/>
  <c r="DM63" s="1"/>
</calcChain>
</file>

<file path=xl/sharedStrings.xml><?xml version="1.0" encoding="utf-8"?>
<sst xmlns="http://schemas.openxmlformats.org/spreadsheetml/2006/main" count="1006" uniqueCount="248">
  <si>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</si>
  <si>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</si>
  <si>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</si>
  <si>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</si>
  <si>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</si>
  <si>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</si>
  <si>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</si>
  <si>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</si>
  <si>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</si>
  <si>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</si>
  <si>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</si>
  <si>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</si>
  <si>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</si>
  <si>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</si>
  <si>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</si>
  <si>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</si>
  <si>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</si>
  <si>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</si>
  <si>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</si>
  <si>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</si>
  <si>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</si>
  <si>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</si>
  <si>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</si>
  <si>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</si>
  <si>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</si>
  <si>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</si>
  <si>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</si>
  <si>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</si>
  <si>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</si>
  <si>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</si>
  <si>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(подпись)</t>
  </si>
  <si>
    <t xml:space="preserve">                           (должность)</t>
  </si>
  <si>
    <t xml:space="preserve">                                                                 </t>
  </si>
  <si>
    <t xml:space="preserve"> (расшифровка подписи)</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</si>
  <si>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t>
  </si>
  <si>
    <t>утвержденному приказом Министерства финансов Российской Федерации</t>
  </si>
  <si>
    <t xml:space="preserve"> от 31 мая 2017 г. № 82н</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</si>
  <si>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</si>
  <si>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</si>
  <si>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</si>
  <si>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</si>
  <si>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</si>
  <si>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</si>
  <si>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</si>
  <si>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</si>
  <si>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</si>
  <si>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</si>
  <si>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</si>
  <si>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</si>
  <si>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</si>
  <si>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</si>
  <si>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</si>
  <si>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</si>
  <si>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</si>
  <si>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</si>
  <si>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</si>
  <si>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</si>
  <si>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</si>
  <si>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</si>
  <si>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</si>
  <si>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</si>
  <si>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</si>
  <si>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</si>
  <si>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</si>
  <si>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</si>
  <si>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</si>
  <si>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</si>
  <si>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</si>
  <si>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</si>
  <si>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</si>
  <si>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t>
  </si>
  <si>
    <t xml:space="preserve">
</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</si>
  <si>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</si>
  <si>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</si>
  <si>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</si>
  <si>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</si>
  <si>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5.1.1.6. создание условий для организации досуга и обеспечения жителей сельского поселения услугами организаций культуры</t>
  </si>
  <si>
    <t>6508</t>
  </si>
  <si>
    <t xml:space="preserve">Федеральный закон №131-ФЗ от 06.10.2003 "Об общих принципах организации местного самоуправления в РФ"
</t>
  </si>
  <si>
    <t xml:space="preserve">в целом
</t>
  </si>
  <si>
    <t xml:space="preserve">10.06.2003-не установлен
</t>
  </si>
  <si>
    <t xml:space="preserve">Закон Иркутской области №154 от 29.12.2007 "О государственной поддержке культуры в Иркутской области"
</t>
  </si>
  <si>
    <t xml:space="preserve">01.01.2008-не установлен
</t>
  </si>
  <si>
    <t>7</t>
  </si>
  <si>
    <t xml:space="preserve">08
</t>
  </si>
  <si>
    <t xml:space="preserve">01
</t>
  </si>
  <si>
    <t xml:space="preserve">нормативный метод, метод индексации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</si>
  <si>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</si>
  <si>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</si>
  <si>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18
</t>
  </si>
  <si>
    <t xml:space="preserve">нормативный метод, метод индексации
</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</si>
  <si>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</si>
  <si>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</si>
  <si>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 xml:space="preserve">Постановление Правительства Иркутской области №518-пп от 23.10.2014 "Об утверждении государственной программы Иркутской области «Экономическое развитие и инновационная экономика» на 2015-2020 годы"
</t>
  </si>
  <si>
    <t xml:space="preserve">02.11.2014-не установлен
</t>
  </si>
  <si>
    <t>21</t>
  </si>
  <si>
    <t xml:space="preserve">05
</t>
  </si>
  <si>
    <t xml:space="preserve">03
</t>
  </si>
  <si>
    <t xml:space="preserve">метод индексации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</si>
  <si>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</si>
  <si>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</si>
  <si>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</si>
  <si>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</si>
  <si>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19</t>
  </si>
  <si>
    <t xml:space="preserve">02
</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</si>
  <si>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</si>
  <si>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</si>
  <si>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3</t>
  </si>
  <si>
    <t xml:space="preserve">04
</t>
  </si>
  <si>
    <t xml:space="preserve">09
</t>
  </si>
  <si>
    <t xml:space="preserve">плановый метод
</t>
  </si>
  <si>
    <t>5.1.2.12. участие в предупреждении и ликвидации последствий чрезвычайных ситуаций в границах сельского поселения</t>
  </si>
  <si>
    <t>6612</t>
  </si>
  <si>
    <t xml:space="preserve">Закон Иркутской области №34-оз от 08.06.2009 "Об отдельных вопросах защиты населения и территорий от чрезвычайных ситуаций природного и техногенного характера в Иркутской области"
</t>
  </si>
  <si>
    <t xml:space="preserve"> ст.5, п.7
</t>
  </si>
  <si>
    <t xml:space="preserve">08.06.2009-не установлен
</t>
  </si>
  <si>
    <t>12</t>
  </si>
  <si>
    <t xml:space="preserve">01
03
</t>
  </si>
  <si>
    <t xml:space="preserve">11
09
</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</si>
  <si>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</si>
  <si>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</si>
  <si>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 xml:space="preserve">Закон Иркутской области №46-ОЗ от 18.07.2008 "О библиотечном деле в Иркутской области"
</t>
  </si>
  <si>
    <t xml:space="preserve">01.01.2009-не установлен
</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</si>
  <si>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</si>
  <si>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</si>
  <si>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 xml:space="preserve">Закон Иркутской области №59-оз от 23.07.2008 "О градостроительной деятельности в Иркутской области"
</t>
  </si>
  <si>
    <t xml:space="preserve">23.07.2008-не установлен
</t>
  </si>
  <si>
    <t>20</t>
  </si>
  <si>
    <t xml:space="preserve">12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</si>
  <si>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</si>
  <si>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</si>
  <si>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t>
  </si>
  <si>
    <t xml:space="preserve">15.10.2007-не установлен
</t>
  </si>
  <si>
    <t xml:space="preserve">01
01
</t>
  </si>
  <si>
    <t xml:space="preserve">02
04
</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</si>
  <si>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</si>
  <si>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</si>
  <si>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</si>
  <si>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6803</t>
  </si>
  <si>
    <t>13</t>
  </si>
  <si>
    <t xml:space="preserve">13
</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</si>
  <si>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</si>
  <si>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</si>
  <si>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</si>
  <si>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 xml:space="preserve">Закон Иркутской области №116-ОЗ от 11.11.2011 "О муниципальных выборах в Иркутской области"
</t>
  </si>
  <si>
    <t>23</t>
  </si>
  <si>
    <t xml:space="preserve">07
</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</si>
  <si>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</si>
  <si>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</si>
  <si>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</si>
  <si>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</si>
  <si>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5.3.3.2. Предоставление денежных выплат гражданам, удостоенных почетным званием "Почетный гражданин"</t>
  </si>
  <si>
    <t>7102</t>
  </si>
  <si>
    <t>24</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</si>
  <si>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</si>
  <si>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</si>
  <si>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</si>
  <si>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</si>
  <si>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</si>
  <si>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</si>
  <si>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 xml:space="preserve">Постановление Правительства Российской Федерации №258 от 29.04.2006 "О субвенциях на осуществление полномочий по первичному воинскому учету на территориях, где отсутствуют военные комиссариаты"
</t>
  </si>
  <si>
    <t xml:space="preserve">19.05.2006-не установлен
</t>
  </si>
  <si>
    <t xml:space="preserve">плановый метод
</t>
  </si>
  <si>
    <t>5.4.2. за счет субвенций, предоставленных из бюджета субъекта Российской Федерации, всего</t>
  </si>
  <si>
    <t>7400</t>
  </si>
  <si>
    <t>5.4.2.1.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</si>
  <si>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7401</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</si>
  <si>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</si>
  <si>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</si>
  <si>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</si>
  <si>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</si>
  <si>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</si>
  <si>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</si>
  <si>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</si>
  <si>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</si>
  <si>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</si>
  <si>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</si>
  <si>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</si>
  <si>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</si>
  <si>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</si>
  <si>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</si>
  <si>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</si>
  <si>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5.6.2.1.11. на осуществление полномочий по правовым вопросам</t>
  </si>
  <si>
    <t>7812</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</si>
  <si>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</si>
  <si>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</si>
  <si>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</si>
  <si>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</si>
  <si>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</si>
  <si>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</si>
  <si>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(должность руководителя</t>
  </si>
  <si>
    <t xml:space="preserve">                финансового органа</t>
  </si>
  <si>
    <t xml:space="preserve">                   субъекта Российской Федерации)</t>
  </si>
  <si>
    <t xml:space="preserve">E-mail.: </t>
  </si>
  <si>
    <t>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</si>
  <si>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6607</t>
  </si>
  <si>
    <t>4</t>
  </si>
  <si>
    <t>5.3.3.1. Предоставление доплаты за выслугу лет к трудовой пенсии муниципальным служащим за счет средств местного бюджета</t>
  </si>
  <si>
    <t>7101</t>
  </si>
  <si>
    <t>10</t>
  </si>
  <si>
    <t xml:space="preserve">10
</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</si>
  <si>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</si>
  <si>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</si>
  <si>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Закон Иркутской области №108-ОЗ от 17.12.2008 "О физической культуре и спорте в Иркутской области"
</t>
  </si>
  <si>
    <t xml:space="preserve">26.12.2008-не установлен
</t>
  </si>
  <si>
    <t>11</t>
  </si>
  <si>
    <t xml:space="preserve">11
</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</si>
  <si>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</si>
  <si>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отчетный
2018г.</t>
  </si>
  <si>
    <t>текущий
2019г.</t>
  </si>
  <si>
    <t>очередной
2020г.</t>
  </si>
  <si>
    <t>плановый период
2021-2022гг.</t>
  </si>
  <si>
    <t xml:space="preserve"> СВОД РЕЕСТРОВ  РАСХОДНЫХ  ОБЯЗАТЕЛЬСТВ   МУНИЦИПАЛЬНЫХ  ОБРАЗОВАНИЙ, ВХОДЯЩИХ В СОСТАВ СУБЪЕКТА РОССИЙСКОЙ ФЕДЕРАЦИИ </t>
  </si>
  <si>
    <t>НА 2020 ГОД И НА ПЛАНОВЫЙ ПЕРИОД 2021 И 2022 ГОДОВ</t>
  </si>
  <si>
    <t>СВОД  РЕЕСТРОВ  РАСХОДНЫХ  ОБЯЗАТЕЛЬСТВ   МУНИЦИПАЛЬНЫХ  ОБРАЗОВАНИЙ,
ВХОДЯЩИХ  В  СОСТАВ  СУБЪЕКТА  РОССИЙСКОЙ  ФЕДЕРАЦИИ, В РАЗРЕЗЕ ВИДОВ МУНИЦИПАЛЬНЫХ ОБРАЗОВАНИЙ</t>
  </si>
  <si>
    <t>Финансовый орган субъекта Российской Федерации</t>
  </si>
  <si>
    <t>Николаевское сельское поселение</t>
  </si>
  <si>
    <r>
      <t xml:space="preserve">Исполнитель                 </t>
    </r>
    <r>
      <rPr>
        <u/>
        <sz val="10"/>
        <color rgb="FF000000"/>
        <rFont val="Times New Roman"/>
        <family val="1"/>
        <charset val="204"/>
      </rPr>
      <t>Ведущий экономист</t>
    </r>
  </si>
  <si>
    <r>
      <t xml:space="preserve">Руководитель                </t>
    </r>
    <r>
      <rPr>
        <u/>
        <sz val="10"/>
        <color rgb="FF000000"/>
        <rFont val="Times New Roman"/>
        <family val="1"/>
        <charset val="204"/>
      </rPr>
      <t xml:space="preserve">Глава Николаевского муниципального образования  </t>
    </r>
  </si>
  <si>
    <t>" _15_ " _ноября_  2019__ г.</t>
  </si>
  <si>
    <t>А.В.Вотенцев</t>
  </si>
  <si>
    <t>Н.В.Прудникова</t>
  </si>
  <si>
    <t>Тел.: 8(39563)2-34-89</t>
  </si>
  <si>
    <t>абз. в целом, ст.14,подст.1, п.12</t>
  </si>
  <si>
    <t>08.10.2003-не установлен</t>
  </si>
  <si>
    <t>в целом, ч.1</t>
  </si>
  <si>
    <t>ст.3</t>
  </si>
  <si>
    <t>абз. в целом, ст.14,подст.1, п.14</t>
  </si>
  <si>
    <t>абз. в целом, ст.14,подст.1, п.19</t>
  </si>
  <si>
    <t>абз. в целом, ст.14,подст.1, п.5</t>
  </si>
  <si>
    <t xml:space="preserve">Закон Иркутской области №96-оз от 03.11.2016 "О закреплении за сельскими поселениями Иркутской области вопросов местного значения"
</t>
  </si>
  <si>
    <t>ст. в целом</t>
  </si>
  <si>
    <t>01.01.2017</t>
  </si>
  <si>
    <t>абз. в целом, ст.14,подст.1, п.4</t>
  </si>
  <si>
    <t>абз. в целом, ст.14,подст.1, п.7</t>
  </si>
  <si>
    <t>абз. в целом, ст.14,подст.1, п.8</t>
  </si>
  <si>
    <t>абз. в целом, ст.14,подст.1, п.11</t>
  </si>
  <si>
    <t xml:space="preserve">ст. в целом
</t>
  </si>
  <si>
    <t>абз. в целом, ст.17</t>
  </si>
  <si>
    <t>01.09.2019</t>
  </si>
  <si>
    <t xml:space="preserve">Областной Закон №88-ОЗ от 15.10.2007 "Об отдельных вопросах муниципальной службы в Иркутской области"
</t>
  </si>
  <si>
    <t>абз.1, ч.5, ст.19</t>
  </si>
  <si>
    <t>п.1, ст.57</t>
  </si>
  <si>
    <t xml:space="preserve">11.11.2011-не установлен
</t>
  </si>
  <si>
    <t>абз. в целом, ст14</t>
  </si>
  <si>
    <t>абз. в целом, п.5, ст.19</t>
  </si>
  <si>
    <t xml:space="preserve">04.04.2014-не установлен
</t>
  </si>
  <si>
    <t>ч.4, ст.15; ч.4, ст.65</t>
  </si>
</sst>
</file>

<file path=xl/styles.xml><?xml version="1.0" encoding="utf-8"?>
<styleSheet xmlns="http://schemas.openxmlformats.org/spreadsheetml/2006/main">
  <numFmts count="1">
    <numFmt numFmtId="164" formatCode="#,##0.0"/>
  </numFmts>
  <fonts count="29">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sz val="11"/>
      <color rgb="FF000000"/>
      <name val="Times New Roman"/>
    </font>
    <font>
      <sz val="9"/>
      <color rgb="FF000000"/>
      <name val="Times New Roman"/>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b/>
      <sz val="10"/>
      <color rgb="FF000000"/>
      <name val="Times New Roman"/>
      <family val="1"/>
      <charset val="204"/>
    </font>
    <font>
      <b/>
      <sz val="11"/>
      <color rgb="FF000000"/>
      <name val="Calibri"/>
      <family val="2"/>
      <charset val="204"/>
      <scheme val="minor"/>
    </font>
    <font>
      <b/>
      <sz val="11"/>
      <name val="Calibri"/>
      <family val="2"/>
      <scheme val="minor"/>
    </font>
    <font>
      <sz val="10"/>
      <color rgb="FF000000"/>
      <name val="Times New Roman"/>
      <family val="1"/>
      <charset val="204"/>
    </font>
    <font>
      <sz val="11"/>
      <color rgb="FF000000"/>
      <name val="Calibri"/>
      <family val="2"/>
      <charset val="204"/>
      <scheme val="minor"/>
    </font>
    <font>
      <sz val="10"/>
      <name val="Times New Roman"/>
      <family val="1"/>
      <charset val="204"/>
    </font>
    <font>
      <sz val="9"/>
      <color rgb="FF000000"/>
      <name val="Times New Roman"/>
      <family val="1"/>
      <charset val="204"/>
    </font>
    <font>
      <sz val="11"/>
      <color rgb="FF000000"/>
      <name val="Times New Roman"/>
      <family val="1"/>
      <charset val="204"/>
    </font>
    <font>
      <u/>
      <sz val="10"/>
      <color rgb="FF000000"/>
      <name val="Times New Roman"/>
      <family val="1"/>
      <charset val="204"/>
    </font>
    <font>
      <u/>
      <sz val="9"/>
      <color rgb="FF000000"/>
      <name val="Times New Roman"/>
      <family val="1"/>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13">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s>
  <cellStyleXfs count="117">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8" fillId="0" borderId="0"/>
    <xf numFmtId="0" fontId="18" fillId="0" borderId="0"/>
    <xf numFmtId="0" fontId="18" fillId="0" borderId="0"/>
    <xf numFmtId="0" fontId="16" fillId="0" borderId="1"/>
    <xf numFmtId="0" fontId="16" fillId="0" borderId="1"/>
    <xf numFmtId="0" fontId="17" fillId="3" borderId="1"/>
    <xf numFmtId="0" fontId="16" fillId="0" borderId="1"/>
    <xf numFmtId="49" fontId="2" fillId="2" borderId="3">
      <alignment horizontal="center" vertical="center"/>
    </xf>
    <xf numFmtId="0" fontId="17" fillId="0" borderId="1"/>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xf numFmtId="49" fontId="2" fillId="2" borderId="2">
      <alignment wrapText="1"/>
    </xf>
  </cellStyleXfs>
  <cellXfs count="140">
    <xf numFmtId="0" fontId="0" fillId="0" borderId="0" xfId="0"/>
    <xf numFmtId="49" fontId="22" fillId="4" borderId="3" xfId="60" applyFont="1" applyFill="1" applyProtection="1">
      <alignment horizontal="center" vertical="top" wrapText="1"/>
    </xf>
    <xf numFmtId="0" fontId="1" fillId="4" borderId="1" xfId="1" applyNumberFormat="1" applyFill="1" applyProtection="1">
      <alignment vertical="top"/>
    </xf>
    <xf numFmtId="49" fontId="1" fillId="4" borderId="1" xfId="2" applyFill="1" applyProtection="1"/>
    <xf numFmtId="0" fontId="1" fillId="4" borderId="1" xfId="3" applyNumberFormat="1" applyFill="1" applyProtection="1"/>
    <xf numFmtId="0" fontId="1" fillId="4" borderId="1" xfId="4" applyNumberFormat="1" applyFill="1" applyProtection="1">
      <alignment horizontal="left" vertical="top" wrapText="1"/>
    </xf>
    <xf numFmtId="0" fontId="1" fillId="4" borderId="1" xfId="4" applyFill="1" applyProtection="1">
      <alignment horizontal="left" vertical="top" wrapText="1"/>
      <protection locked="0"/>
    </xf>
    <xf numFmtId="0" fontId="23" fillId="4" borderId="1" xfId="46" applyNumberFormat="1" applyFont="1" applyFill="1" applyProtection="1"/>
    <xf numFmtId="0" fontId="5" fillId="4" borderId="1" xfId="47" applyNumberFormat="1" applyFill="1" applyProtection="1">
      <alignment horizontal="right" vertical="top"/>
    </xf>
    <xf numFmtId="0" fontId="1" fillId="4" borderId="1" xfId="5" applyNumberFormat="1" applyFill="1" applyProtection="1">
      <alignment wrapText="1"/>
    </xf>
    <xf numFmtId="0" fontId="0" fillId="4" borderId="1" xfId="0" applyFill="1" applyBorder="1" applyProtection="1">
      <protection locked="0"/>
    </xf>
    <xf numFmtId="0" fontId="6" fillId="4" borderId="1" xfId="48" applyNumberFormat="1" applyFill="1" applyProtection="1">
      <alignment horizontal="center" wrapText="1"/>
    </xf>
    <xf numFmtId="0" fontId="6" fillId="4" borderId="1" xfId="48" applyFill="1" applyProtection="1">
      <alignment horizontal="center" wrapText="1"/>
      <protection locked="0"/>
    </xf>
    <xf numFmtId="0" fontId="22" fillId="4" borderId="1" xfId="12" applyNumberFormat="1" applyFont="1" applyFill="1" applyProtection="1">
      <alignment wrapText="1"/>
    </xf>
    <xf numFmtId="0" fontId="22" fillId="4" borderId="1" xfId="11" applyNumberFormat="1" applyFont="1" applyFill="1" applyProtection="1">
      <alignment horizontal="center" wrapText="1"/>
    </xf>
    <xf numFmtId="0" fontId="22" fillId="4" borderId="1" xfId="13" applyNumberFormat="1" applyFont="1" applyFill="1" applyProtection="1">
      <alignment horizontal="left" wrapText="1"/>
    </xf>
    <xf numFmtId="0" fontId="22" fillId="4" borderId="1" xfId="14" applyNumberFormat="1" applyFont="1" applyFill="1" applyProtection="1"/>
    <xf numFmtId="0" fontId="5" fillId="4" borderId="1" xfId="49" applyNumberFormat="1" applyFill="1" applyProtection="1">
      <alignment vertical="top"/>
    </xf>
    <xf numFmtId="0" fontId="22" fillId="4" borderId="1" xfId="17" applyNumberFormat="1" applyFont="1" applyFill="1" applyProtection="1">
      <alignment horizontal="center" vertical="center"/>
    </xf>
    <xf numFmtId="0" fontId="6" fillId="4" borderId="1" xfId="48" applyFill="1" applyProtection="1">
      <alignment horizontal="center" wrapText="1"/>
      <protection locked="0"/>
    </xf>
    <xf numFmtId="0" fontId="22" fillId="4" borderId="1" xfId="18" applyNumberFormat="1" applyFont="1" applyFill="1" applyProtection="1">
      <alignment vertical="top"/>
    </xf>
    <xf numFmtId="0" fontId="22" fillId="4" borderId="1" xfId="19" applyNumberFormat="1" applyFont="1" applyFill="1" applyProtection="1"/>
    <xf numFmtId="0" fontId="22" fillId="4" borderId="1" xfId="20" applyNumberFormat="1" applyFont="1" applyFill="1" applyProtection="1">
      <alignment horizontal="centerContinuous"/>
    </xf>
    <xf numFmtId="0" fontId="22" fillId="4" borderId="1" xfId="21" applyNumberFormat="1" applyFont="1" applyFill="1" applyProtection="1">
      <alignment horizontal="left"/>
    </xf>
    <xf numFmtId="0" fontId="22" fillId="4" borderId="1" xfId="9" applyNumberFormat="1" applyFont="1" applyFill="1" applyProtection="1">
      <alignment horizontal="center"/>
    </xf>
    <xf numFmtId="0" fontId="19" fillId="4" borderId="1" xfId="21" applyNumberFormat="1" applyFont="1" applyFill="1" applyProtection="1">
      <alignment horizontal="left"/>
    </xf>
    <xf numFmtId="0" fontId="19" fillId="4" borderId="1" xfId="9" applyNumberFormat="1" applyFont="1" applyFill="1" applyAlignment="1" applyProtection="1"/>
    <xf numFmtId="0" fontId="19" fillId="4" borderId="1" xfId="9" applyFont="1" applyFill="1" applyAlignment="1" applyProtection="1">
      <protection locked="0"/>
    </xf>
    <xf numFmtId="49" fontId="22" fillId="4" borderId="1" xfId="22" applyFont="1" applyFill="1" applyProtection="1"/>
    <xf numFmtId="0" fontId="6" fillId="4" borderId="1" xfId="61" applyNumberFormat="1" applyFont="1" applyFill="1" applyBorder="1" applyAlignment="1" applyProtection="1">
      <alignment horizontal="center" wrapText="1"/>
    </xf>
    <xf numFmtId="0" fontId="6" fillId="4" borderId="1" xfId="61" applyNumberFormat="1" applyFont="1" applyFill="1" applyBorder="1" applyAlignment="1" applyProtection="1">
      <alignment horizontal="center" wrapText="1"/>
      <protection locked="0"/>
    </xf>
    <xf numFmtId="0" fontId="2" fillId="4" borderId="1" xfId="4" applyNumberFormat="1" applyFont="1" applyFill="1" applyAlignment="1" applyProtection="1">
      <alignment wrapText="1"/>
    </xf>
    <xf numFmtId="0" fontId="2" fillId="4" borderId="1" xfId="30" applyNumberFormat="1" applyFont="1" applyFill="1" applyBorder="1" applyAlignment="1" applyProtection="1">
      <alignment horizontal="center" wrapText="1"/>
    </xf>
    <xf numFmtId="0" fontId="2" fillId="4" borderId="1" xfId="12" applyNumberFormat="1" applyFont="1" applyFill="1" applyAlignment="1" applyProtection="1">
      <alignment horizontal="left" wrapText="1"/>
    </xf>
    <xf numFmtId="0" fontId="2" fillId="4" borderId="1" xfId="14" applyNumberFormat="1" applyFont="1" applyFill="1" applyProtection="1"/>
    <xf numFmtId="0" fontId="5" fillId="4" borderId="1" xfId="47" applyNumberFormat="1" applyFill="1" applyAlignment="1" applyProtection="1">
      <alignment vertical="top"/>
    </xf>
    <xf numFmtId="0" fontId="5" fillId="4" borderId="1" xfId="48" applyNumberFormat="1" applyFont="1" applyFill="1" applyAlignment="1" applyProtection="1">
      <alignment horizontal="right" vertical="top"/>
    </xf>
    <xf numFmtId="0" fontId="4" fillId="4" borderId="1" xfId="74" applyNumberFormat="1" applyFont="1" applyFill="1" applyAlignment="1" applyProtection="1"/>
    <xf numFmtId="0" fontId="2" fillId="4" borderId="1" xfId="13" applyNumberFormat="1" applyFont="1" applyFill="1" applyAlignment="1" applyProtection="1">
      <alignment horizontal="center" vertical="center"/>
    </xf>
    <xf numFmtId="49" fontId="22" fillId="4" borderId="1" xfId="23" applyFont="1" applyFill="1" applyProtection="1"/>
    <xf numFmtId="0" fontId="2" fillId="4" borderId="1" xfId="25" applyNumberFormat="1" applyFont="1" applyFill="1" applyAlignment="1" applyProtection="1">
      <alignment vertical="top"/>
    </xf>
    <xf numFmtId="49" fontId="2" fillId="4" borderId="2" xfId="116" applyFill="1" applyProtection="1">
      <alignment wrapText="1"/>
    </xf>
    <xf numFmtId="49" fontId="2" fillId="4" borderId="2" xfId="116" applyFill="1" applyProtection="1">
      <alignment wrapText="1"/>
      <protection locked="0"/>
    </xf>
    <xf numFmtId="49" fontId="2" fillId="4" borderId="1" xfId="26" applyFont="1" applyFill="1" applyProtection="1"/>
    <xf numFmtId="0" fontId="1" fillId="4" borderId="1" xfId="4" applyFill="1" applyProtection="1">
      <alignment horizontal="left" vertical="top" wrapText="1"/>
      <protection locked="0"/>
    </xf>
    <xf numFmtId="49" fontId="2" fillId="4" borderId="1" xfId="16" applyNumberFormat="1" applyFont="1" applyFill="1" applyAlignment="1" applyProtection="1"/>
    <xf numFmtId="0" fontId="2" fillId="4" borderId="1" xfId="18" applyNumberFormat="1" applyFill="1" applyProtection="1">
      <alignment vertical="top"/>
    </xf>
    <xf numFmtId="49" fontId="2" fillId="4" borderId="1" xfId="23" applyFill="1" applyProtection="1"/>
    <xf numFmtId="0" fontId="2" fillId="4" borderId="1" xfId="14" applyNumberFormat="1" applyFill="1" applyProtection="1"/>
    <xf numFmtId="49" fontId="2" fillId="4" borderId="1" xfId="10" applyFill="1" applyProtection="1">
      <alignment horizontal="center"/>
    </xf>
    <xf numFmtId="0" fontId="4" fillId="4" borderId="1" xfId="46" applyNumberFormat="1" applyFill="1" applyProtection="1"/>
    <xf numFmtId="0" fontId="0" fillId="4" borderId="0" xfId="0" applyFill="1" applyProtection="1">
      <protection locked="0"/>
    </xf>
    <xf numFmtId="49" fontId="1" fillId="4" borderId="1" xfId="26" applyFill="1" applyProtection="1"/>
    <xf numFmtId="0" fontId="2" fillId="4" borderId="3" xfId="27" applyNumberFormat="1" applyFill="1" applyProtection="1">
      <alignment vertical="top"/>
    </xf>
    <xf numFmtId="49" fontId="2" fillId="4" borderId="4" xfId="28" applyFill="1" applyProtection="1">
      <alignment horizontal="center" vertical="center" wrapText="1"/>
    </xf>
    <xf numFmtId="49" fontId="2" fillId="4" borderId="4" xfId="29" applyFill="1" applyProtection="1">
      <alignment horizontal="center" vertical="center" wrapText="1"/>
    </xf>
    <xf numFmtId="49" fontId="2" fillId="4" borderId="4" xfId="29" applyFill="1" applyProtection="1">
      <alignment horizontal="center" vertical="center" wrapText="1"/>
      <protection locked="0"/>
    </xf>
    <xf numFmtId="49" fontId="2" fillId="4" borderId="4" xfId="28" applyFill="1" applyProtection="1">
      <alignment horizontal="center" vertical="center" wrapText="1"/>
      <protection locked="0"/>
    </xf>
    <xf numFmtId="0" fontId="2" fillId="4" borderId="6" xfId="31" applyNumberFormat="1" applyFill="1" applyProtection="1">
      <alignment vertical="top"/>
    </xf>
    <xf numFmtId="0" fontId="19" fillId="4" borderId="6" xfId="32" applyNumberFormat="1" applyFont="1" applyFill="1" applyProtection="1">
      <alignment horizontal="center" vertical="top" wrapText="1"/>
    </xf>
    <xf numFmtId="49" fontId="19" fillId="4" borderId="4" xfId="33" applyFont="1" applyFill="1" applyProtection="1">
      <alignment horizontal="center" vertical="center"/>
    </xf>
    <xf numFmtId="49" fontId="19" fillId="4" borderId="4" xfId="33" applyFont="1" applyFill="1" applyProtection="1">
      <alignment horizontal="center" vertical="center"/>
      <protection locked="0"/>
    </xf>
    <xf numFmtId="49" fontId="19" fillId="4" borderId="4" xfId="29" applyFont="1" applyFill="1" applyProtection="1">
      <alignment horizontal="center" vertical="center" wrapText="1"/>
    </xf>
    <xf numFmtId="49" fontId="19" fillId="4" borderId="4" xfId="29" applyFont="1" applyFill="1" applyProtection="1">
      <alignment horizontal="center" vertical="center" wrapText="1"/>
      <protection locked="0"/>
    </xf>
    <xf numFmtId="49" fontId="2" fillId="4" borderId="3" xfId="35" applyFill="1" applyProtection="1">
      <alignment horizontal="center" vertical="center" wrapText="1"/>
    </xf>
    <xf numFmtId="49" fontId="2" fillId="4" borderId="3" xfId="35" applyFill="1" applyProtection="1">
      <alignment horizontal="center" vertical="center" wrapText="1"/>
      <protection locked="0"/>
    </xf>
    <xf numFmtId="0" fontId="20" fillId="4" borderId="1" xfId="46" applyNumberFormat="1" applyFont="1" applyFill="1" applyProtection="1"/>
    <xf numFmtId="0" fontId="21" fillId="4" borderId="0" xfId="0" applyFont="1" applyFill="1" applyProtection="1">
      <protection locked="0"/>
    </xf>
    <xf numFmtId="0" fontId="2" fillId="4" borderId="6" xfId="34" applyNumberFormat="1" applyFill="1" applyProtection="1">
      <alignment vertical="top" wrapText="1"/>
    </xf>
    <xf numFmtId="49" fontId="2" fillId="4" borderId="4" xfId="33" applyFill="1" applyProtection="1">
      <alignment horizontal="center" vertical="center"/>
    </xf>
    <xf numFmtId="49" fontId="2" fillId="4" borderId="4" xfId="33" applyFill="1" applyProtection="1">
      <alignment horizontal="center" vertical="center"/>
      <protection locked="0"/>
    </xf>
    <xf numFmtId="49" fontId="2" fillId="4" borderId="4" xfId="36" applyFill="1" applyProtection="1">
      <alignment horizontal="center" vertical="center"/>
    </xf>
    <xf numFmtId="0" fontId="2" fillId="4" borderId="4" xfId="37" applyNumberFormat="1" applyFill="1" applyProtection="1">
      <alignment horizontal="center" vertical="center"/>
    </xf>
    <xf numFmtId="0" fontId="2" fillId="4" borderId="4" xfId="37" applyNumberFormat="1" applyFill="1" applyProtection="1">
      <alignment horizontal="center" vertical="center"/>
    </xf>
    <xf numFmtId="0" fontId="2" fillId="4" borderId="4" xfId="37" applyFill="1" applyProtection="1">
      <alignment horizontal="center" vertical="center"/>
      <protection locked="0"/>
    </xf>
    <xf numFmtId="0" fontId="2" fillId="4" borderId="4" xfId="50" applyNumberFormat="1" applyFill="1" applyProtection="1">
      <alignment horizontal="center" vertical="center" wrapText="1"/>
    </xf>
    <xf numFmtId="0" fontId="19" fillId="4" borderId="4" xfId="51" applyNumberFormat="1" applyFont="1" applyFill="1" applyProtection="1">
      <alignment horizontal="left" vertical="top" wrapText="1"/>
    </xf>
    <xf numFmtId="49" fontId="19" fillId="4" borderId="4" xfId="28" applyFont="1" applyFill="1" applyProtection="1">
      <alignment horizontal="center" vertical="center" wrapText="1"/>
    </xf>
    <xf numFmtId="0" fontId="19" fillId="4" borderId="4" xfId="52" applyNumberFormat="1" applyFont="1" applyFill="1" applyProtection="1">
      <alignment horizontal="center" vertical="top"/>
    </xf>
    <xf numFmtId="164" fontId="19" fillId="4" borderId="4" xfId="53" applyFont="1" applyFill="1" applyProtection="1">
      <alignment vertical="top"/>
    </xf>
    <xf numFmtId="164" fontId="19" fillId="4" borderId="4" xfId="56" applyFont="1" applyFill="1" applyProtection="1">
      <alignment vertical="top" wrapText="1"/>
    </xf>
    <xf numFmtId="0" fontId="2" fillId="4" borderId="3" xfId="57" applyNumberFormat="1" applyFill="1" applyProtection="1">
      <alignment horizontal="left" vertical="top" wrapText="1"/>
    </xf>
    <xf numFmtId="49" fontId="2" fillId="4" borderId="3" xfId="58" applyFill="1" applyProtection="1">
      <alignment horizontal="center" vertical="center" wrapText="1"/>
    </xf>
    <xf numFmtId="0" fontId="22" fillId="4" borderId="10" xfId="59" applyNumberFormat="1" applyFont="1" applyFill="1" applyBorder="1" applyProtection="1">
      <alignment vertical="top" wrapText="1"/>
    </xf>
    <xf numFmtId="49" fontId="22" fillId="4" borderId="11" xfId="60" applyFont="1" applyFill="1" applyBorder="1" applyProtection="1">
      <alignment horizontal="center" vertical="top" wrapText="1"/>
    </xf>
    <xf numFmtId="49" fontId="22" fillId="4" borderId="12" xfId="66" applyFont="1" applyFill="1" applyBorder="1" applyProtection="1">
      <alignment horizontal="center" vertical="top" wrapText="1"/>
    </xf>
    <xf numFmtId="49" fontId="2" fillId="4" borderId="6" xfId="66" applyFill="1" applyProtection="1">
      <alignment horizontal="center" vertical="top" wrapText="1"/>
    </xf>
    <xf numFmtId="49" fontId="2" fillId="4" borderId="3" xfId="60" applyFill="1" applyProtection="1">
      <alignment horizontal="center" vertical="top" wrapText="1"/>
    </xf>
    <xf numFmtId="164" fontId="2" fillId="4" borderId="4" xfId="53" applyFill="1" applyProtection="1">
      <alignment vertical="top"/>
    </xf>
    <xf numFmtId="164" fontId="2" fillId="4" borderId="3" xfId="61" applyFill="1" applyProtection="1">
      <alignment vertical="top"/>
    </xf>
    <xf numFmtId="164" fontId="2" fillId="4" borderId="3" xfId="63" applyFill="1" applyProtection="1">
      <alignment vertical="top" wrapText="1"/>
    </xf>
    <xf numFmtId="0" fontId="2" fillId="4" borderId="6" xfId="64" applyNumberFormat="1" applyFill="1" applyProtection="1">
      <alignment horizontal="left" vertical="top" wrapText="1"/>
    </xf>
    <xf numFmtId="49" fontId="2" fillId="4" borderId="6" xfId="65" applyFill="1" applyProtection="1">
      <alignment horizontal="center" vertical="center"/>
    </xf>
    <xf numFmtId="49" fontId="2" fillId="4" borderId="6" xfId="67" applyFill="1" applyProtection="1">
      <alignment horizontal="center" vertical="top"/>
    </xf>
    <xf numFmtId="164" fontId="2" fillId="4" borderId="6" xfId="68" applyFill="1" applyProtection="1">
      <alignment vertical="top"/>
    </xf>
    <xf numFmtId="164" fontId="2" fillId="4" borderId="6" xfId="70" applyFill="1" applyProtection="1">
      <alignment vertical="top" wrapText="1"/>
    </xf>
    <xf numFmtId="0" fontId="22" fillId="4" borderId="3" xfId="57" applyNumberFormat="1" applyFont="1" applyFill="1" applyProtection="1">
      <alignment horizontal="left" vertical="top" wrapText="1"/>
    </xf>
    <xf numFmtId="49" fontId="22" fillId="4" borderId="3" xfId="58" applyFont="1" applyFill="1" applyProtection="1">
      <alignment horizontal="center" vertical="center" wrapText="1"/>
    </xf>
    <xf numFmtId="0" fontId="22" fillId="4" borderId="6" xfId="59" applyNumberFormat="1" applyFont="1" applyFill="1" applyBorder="1" applyProtection="1">
      <alignment vertical="top" wrapText="1"/>
    </xf>
    <xf numFmtId="49" fontId="22" fillId="4" borderId="6" xfId="60" applyFont="1" applyFill="1" applyBorder="1" applyProtection="1">
      <alignment horizontal="center" vertical="top" wrapText="1"/>
    </xf>
    <xf numFmtId="164" fontId="22" fillId="4" borderId="3" xfId="63" applyFont="1" applyFill="1" applyProtection="1">
      <alignment vertical="top" wrapText="1"/>
    </xf>
    <xf numFmtId="0" fontId="22" fillId="4" borderId="3" xfId="59" applyNumberFormat="1" applyFont="1" applyFill="1" applyProtection="1">
      <alignment vertical="top" wrapText="1"/>
    </xf>
    <xf numFmtId="164" fontId="24" fillId="4" borderId="3" xfId="61" applyFont="1" applyFill="1" applyProtection="1">
      <alignment vertical="top"/>
    </xf>
    <xf numFmtId="164" fontId="24" fillId="4" borderId="4" xfId="53" applyFont="1" applyFill="1" applyProtection="1">
      <alignment vertical="top"/>
    </xf>
    <xf numFmtId="0" fontId="22" fillId="4" borderId="3" xfId="59" applyNumberFormat="1" applyFont="1" applyFill="1" applyAlignment="1" applyProtection="1">
      <alignment vertical="top" wrapText="1"/>
    </xf>
    <xf numFmtId="49" fontId="22" fillId="4" borderId="6" xfId="66" applyFont="1" applyFill="1" applyProtection="1">
      <alignment horizontal="center" vertical="top" wrapText="1"/>
    </xf>
    <xf numFmtId="0" fontId="22" fillId="4" borderId="6" xfId="34" applyNumberFormat="1" applyFont="1" applyFill="1" applyProtection="1">
      <alignment vertical="top" wrapText="1"/>
    </xf>
    <xf numFmtId="0" fontId="2" fillId="4" borderId="3" xfId="59" applyNumberFormat="1" applyFill="1" applyProtection="1">
      <alignment vertical="top" wrapText="1"/>
    </xf>
    <xf numFmtId="2" fontId="22" fillId="4" borderId="3" xfId="60" applyNumberFormat="1" applyFont="1" applyFill="1" applyProtection="1">
      <alignment horizontal="center" vertical="top" wrapText="1"/>
    </xf>
    <xf numFmtId="0" fontId="22" fillId="4" borderId="7" xfId="38" applyNumberFormat="1" applyFont="1" applyFill="1" applyProtection="1">
      <alignment horizontal="left" wrapText="1"/>
    </xf>
    <xf numFmtId="49" fontId="22" fillId="4" borderId="7" xfId="39" applyFont="1" applyFill="1" applyProtection="1">
      <alignment horizontal="center"/>
    </xf>
    <xf numFmtId="0" fontId="22" fillId="4" borderId="7" xfId="40" applyNumberFormat="1" applyFont="1" applyFill="1" applyProtection="1">
      <alignment horizontal="center"/>
    </xf>
    <xf numFmtId="49" fontId="22" fillId="4" borderId="7" xfId="41" applyFont="1" applyFill="1" applyProtection="1">
      <alignment horizontal="center"/>
    </xf>
    <xf numFmtId="0" fontId="22" fillId="4" borderId="7" xfId="71" applyNumberFormat="1" applyFont="1" applyFill="1" applyProtection="1"/>
    <xf numFmtId="0" fontId="26" fillId="4" borderId="7" xfId="72" applyNumberFormat="1" applyFont="1" applyFill="1" applyProtection="1"/>
    <xf numFmtId="0" fontId="22" fillId="4" borderId="1" xfId="21" applyNumberFormat="1" applyFont="1" applyFill="1" applyAlignment="1" applyProtection="1"/>
    <xf numFmtId="0" fontId="22" fillId="4" borderId="1" xfId="21" applyFont="1" applyFill="1" applyAlignment="1" applyProtection="1">
      <protection locked="0"/>
    </xf>
    <xf numFmtId="0" fontId="22" fillId="4" borderId="2" xfId="43" applyNumberFormat="1" applyFont="1" applyFill="1" applyProtection="1">
      <alignment horizontal="center"/>
    </xf>
    <xf numFmtId="49" fontId="22" fillId="4" borderId="2" xfId="44" applyFont="1" applyFill="1" applyProtection="1">
      <alignment horizontal="center"/>
    </xf>
    <xf numFmtId="49" fontId="22" fillId="4" borderId="1" xfId="10" applyFont="1" applyFill="1" applyProtection="1">
      <alignment horizontal="center"/>
    </xf>
    <xf numFmtId="0" fontId="26" fillId="4" borderId="1" xfId="73" applyNumberFormat="1" applyFont="1" applyFill="1" applyProtection="1"/>
    <xf numFmtId="0" fontId="22" fillId="4" borderId="1" xfId="9" applyNumberFormat="1" applyFont="1" applyFill="1" applyProtection="1">
      <alignment horizontal="center"/>
    </xf>
    <xf numFmtId="0" fontId="22" fillId="4" borderId="1" xfId="9" applyFont="1" applyFill="1" applyProtection="1">
      <alignment horizontal="center"/>
      <protection locked="0"/>
    </xf>
    <xf numFmtId="0" fontId="22" fillId="4" borderId="7" xfId="40" applyNumberFormat="1" applyFont="1" applyFill="1" applyProtection="1">
      <alignment horizontal="center"/>
    </xf>
    <xf numFmtId="0" fontId="22" fillId="4" borderId="7" xfId="40" applyFont="1" applyFill="1" applyProtection="1">
      <alignment horizontal="center"/>
      <protection locked="0"/>
    </xf>
    <xf numFmtId="49" fontId="22" fillId="4" borderId="1" xfId="10" applyFont="1" applyFill="1" applyProtection="1">
      <alignment horizontal="center"/>
    </xf>
    <xf numFmtId="49" fontId="22" fillId="4" borderId="1" xfId="10" applyFont="1" applyFill="1" applyProtection="1">
      <alignment horizontal="center"/>
      <protection locked="0"/>
    </xf>
    <xf numFmtId="49" fontId="22" fillId="4" borderId="1" xfId="8" applyFont="1" applyFill="1" applyProtection="1">
      <alignment horizontal="center"/>
    </xf>
    <xf numFmtId="0" fontId="22" fillId="4" borderId="1" xfId="21" applyNumberFormat="1" applyFont="1" applyFill="1" applyProtection="1">
      <alignment horizontal="left"/>
    </xf>
    <xf numFmtId="0" fontId="22" fillId="4" borderId="1" xfId="21" applyFont="1" applyFill="1" applyProtection="1">
      <alignment horizontal="left"/>
      <protection locked="0"/>
    </xf>
    <xf numFmtId="0" fontId="28" fillId="4" borderId="1" xfId="74" applyNumberFormat="1" applyFont="1" applyFill="1" applyProtection="1">
      <alignment horizontal="left"/>
    </xf>
    <xf numFmtId="0" fontId="9" fillId="4" borderId="1" xfId="75" applyNumberFormat="1" applyFill="1" applyProtection="1"/>
    <xf numFmtId="0" fontId="5" fillId="4" borderId="1" xfId="76" applyNumberFormat="1" applyFill="1" applyProtection="1"/>
    <xf numFmtId="0" fontId="25" fillId="4" borderId="1" xfId="74" applyNumberFormat="1" applyFont="1" applyFill="1" applyProtection="1">
      <alignment horizontal="left"/>
    </xf>
    <xf numFmtId="0" fontId="27" fillId="4" borderId="1" xfId="21" applyNumberFormat="1" applyFont="1" applyFill="1" applyProtection="1">
      <alignment horizontal="left"/>
    </xf>
    <xf numFmtId="0" fontId="22" fillId="4" borderId="1" xfId="7" applyNumberFormat="1" applyFont="1" applyFill="1" applyProtection="1">
      <alignment horizontal="center" vertical="top"/>
    </xf>
    <xf numFmtId="0" fontId="2" fillId="4" borderId="1" xfId="21" applyNumberFormat="1" applyFill="1" applyProtection="1">
      <alignment horizontal="left"/>
    </xf>
    <xf numFmtId="49" fontId="2" fillId="4" borderId="1" xfId="8" applyFill="1" applyProtection="1">
      <alignment horizontal="center"/>
    </xf>
    <xf numFmtId="0" fontId="2" fillId="4" borderId="1" xfId="9" applyNumberFormat="1" applyFill="1" applyProtection="1">
      <alignment horizontal="center"/>
    </xf>
    <xf numFmtId="0" fontId="2" fillId="4" borderId="1" xfId="7" applyNumberFormat="1" applyFill="1" applyProtection="1">
      <alignment horizontal="center" vertical="top"/>
    </xf>
  </cellXfs>
  <cellStyles count="117">
    <cellStyle name="br" xfId="97"/>
    <cellStyle name="col" xfId="96"/>
    <cellStyle name="st101" xfId="116"/>
    <cellStyle name="st102" xfId="24"/>
    <cellStyle name="st103" xfId="113"/>
    <cellStyle name="st104" xfId="114"/>
    <cellStyle name="st105" xfId="66"/>
    <cellStyle name="st106" xfId="58"/>
    <cellStyle name="st107" xfId="115"/>
    <cellStyle name="st108" xfId="60"/>
    <cellStyle name="st109" xfId="56"/>
    <cellStyle name="st110" xfId="70"/>
    <cellStyle name="st111" xfId="59"/>
    <cellStyle name="st112" xfId="63"/>
    <cellStyle name="st113" xfId="84"/>
    <cellStyle name="st114" xfId="94"/>
    <cellStyle name="style0" xfId="98"/>
    <cellStyle name="td" xfId="99"/>
    <cellStyle name="tr" xfId="95"/>
    <cellStyle name="xl100" xfId="72"/>
    <cellStyle name="xl101" xfId="73"/>
    <cellStyle name="xl102" xfId="82"/>
    <cellStyle name="xl103" xfId="83"/>
    <cellStyle name="xl104" xfId="112"/>
    <cellStyle name="xl105" xfId="85"/>
    <cellStyle name="xl106" xfId="90"/>
    <cellStyle name="xl107" xfId="89"/>
    <cellStyle name="xl108" xfId="86"/>
    <cellStyle name="xl109" xfId="87"/>
    <cellStyle name="xl110" xfId="80"/>
    <cellStyle name="xl111" xfId="77"/>
    <cellStyle name="xl112" xfId="81"/>
    <cellStyle name="xl113" xfId="78"/>
    <cellStyle name="xl114" xfId="79"/>
    <cellStyle name="xl115" xfId="91"/>
    <cellStyle name="xl116" xfId="92"/>
    <cellStyle name="xl117" xfId="93"/>
    <cellStyle name="xl21" xfId="100"/>
    <cellStyle name="xl22" xfId="1"/>
    <cellStyle name="xl23" xfId="7"/>
    <cellStyle name="xl24" xfId="18"/>
    <cellStyle name="xl25" xfId="25"/>
    <cellStyle name="xl26" xfId="27"/>
    <cellStyle name="xl27" xfId="31"/>
    <cellStyle name="xl28" xfId="32"/>
    <cellStyle name="xl29" xfId="34"/>
    <cellStyle name="xl30" xfId="36"/>
    <cellStyle name="xl31" xfId="51"/>
    <cellStyle name="xl32" xfId="64"/>
    <cellStyle name="xl33" xfId="57"/>
    <cellStyle name="xl34" xfId="38"/>
    <cellStyle name="xl35" xfId="21"/>
    <cellStyle name="xl36" xfId="101"/>
    <cellStyle name="xl37" xfId="2"/>
    <cellStyle name="xl38" xfId="8"/>
    <cellStyle name="xl39" xfId="19"/>
    <cellStyle name="xl40" xfId="23"/>
    <cellStyle name="xl41" xfId="26"/>
    <cellStyle name="xl42" xfId="28"/>
    <cellStyle name="xl43" xfId="65"/>
    <cellStyle name="xl44" xfId="102"/>
    <cellStyle name="xl45" xfId="103"/>
    <cellStyle name="xl46" xfId="39"/>
    <cellStyle name="xl47" xfId="9"/>
    <cellStyle name="xl48" xfId="3"/>
    <cellStyle name="xl49" xfId="14"/>
    <cellStyle name="xl50" xfId="29"/>
    <cellStyle name="xl51" xfId="37"/>
    <cellStyle name="xl52" xfId="52"/>
    <cellStyle name="xl53" xfId="104"/>
    <cellStyle name="xl54" xfId="105"/>
    <cellStyle name="xl55" xfId="40"/>
    <cellStyle name="xl56" xfId="20"/>
    <cellStyle name="xl57" xfId="67"/>
    <cellStyle name="xl58" xfId="106"/>
    <cellStyle name="xl59" xfId="43"/>
    <cellStyle name="xl60" xfId="33"/>
    <cellStyle name="xl61" xfId="44"/>
    <cellStyle name="xl62" xfId="107"/>
    <cellStyle name="xl63" xfId="41"/>
    <cellStyle name="xl64" xfId="10"/>
    <cellStyle name="xl65" xfId="45"/>
    <cellStyle name="xl66" xfId="42"/>
    <cellStyle name="xl67" xfId="15"/>
    <cellStyle name="xl68" xfId="16"/>
    <cellStyle name="xl69" xfId="22"/>
    <cellStyle name="xl70" xfId="108"/>
    <cellStyle name="xl71" xfId="109"/>
    <cellStyle name="xl72" xfId="110"/>
    <cellStyle name="xl73" xfId="30"/>
    <cellStyle name="xl74" xfId="11"/>
    <cellStyle name="xl75" xfId="4"/>
    <cellStyle name="xl76" xfId="12"/>
    <cellStyle name="xl77" xfId="13"/>
    <cellStyle name="xl78" xfId="17"/>
    <cellStyle name="xl79" xfId="35"/>
    <cellStyle name="xl80" xfId="5"/>
    <cellStyle name="xl81" xfId="6"/>
    <cellStyle name="xl82" xfId="111"/>
    <cellStyle name="xl83" xfId="88"/>
    <cellStyle name="xl84" xfId="74"/>
    <cellStyle name="xl85" xfId="46"/>
    <cellStyle name="xl86" xfId="75"/>
    <cellStyle name="xl87" xfId="76"/>
    <cellStyle name="xl88" xfId="71"/>
    <cellStyle name="xl89" xfId="50"/>
    <cellStyle name="xl90" xfId="53"/>
    <cellStyle name="xl91" xfId="68"/>
    <cellStyle name="xl92" xfId="61"/>
    <cellStyle name="xl93" xfId="48"/>
    <cellStyle name="xl94" xfId="47"/>
    <cellStyle name="xl95" xfId="49"/>
    <cellStyle name="xl96" xfId="54"/>
    <cellStyle name="xl97" xfId="55"/>
    <cellStyle name="xl98" xfId="69"/>
    <cellStyle name="xl99" xfId="6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S76"/>
  <sheetViews>
    <sheetView showGridLines="0" tabSelected="1" zoomScale="60" zoomScaleNormal="60" workbookViewId="0">
      <selection activeCell="A25" sqref="A25"/>
    </sheetView>
  </sheetViews>
  <sheetFormatPr defaultRowHeight="15"/>
  <cols>
    <col min="1" max="1" width="48.140625" style="51" customWidth="1"/>
    <col min="2" max="2" width="8.5703125" style="51" customWidth="1"/>
    <col min="3" max="3" width="21.85546875" style="51" customWidth="1"/>
    <col min="4" max="4" width="14.140625" style="51" customWidth="1"/>
    <col min="5" max="5" width="13.42578125" style="51" customWidth="1"/>
    <col min="6" max="6" width="19.5703125" style="51" customWidth="1"/>
    <col min="7" max="9" width="13.42578125" style="51" customWidth="1"/>
    <col min="10" max="10" width="19.140625" style="51" customWidth="1"/>
    <col min="11" max="11" width="13.42578125" style="51" customWidth="1"/>
    <col min="12" max="12" width="13.7109375" style="51" customWidth="1"/>
    <col min="13" max="13" width="19.85546875" style="51" customWidth="1"/>
    <col min="14" max="16" width="13.7109375" style="51" customWidth="1"/>
    <col min="17" max="17" width="18.140625" style="51" customWidth="1"/>
    <col min="18" max="19" width="13.7109375" style="51" customWidth="1"/>
    <col min="20" max="20" width="20.5703125" style="51" customWidth="1"/>
    <col min="21" max="22" width="13.7109375" style="51" customWidth="1"/>
    <col min="23" max="23" width="19" style="51" customWidth="1"/>
    <col min="24" max="25" width="13.7109375" style="51" customWidth="1"/>
    <col min="26" max="26" width="18.42578125" style="51" customWidth="1"/>
    <col min="27" max="28" width="13.7109375" style="51" customWidth="1"/>
    <col min="29" max="29" width="11.85546875" style="51" customWidth="1"/>
    <col min="30" max="30" width="7.85546875" style="51" customWidth="1"/>
    <col min="31" max="31" width="9" style="51" customWidth="1"/>
    <col min="32" max="61" width="10.140625" style="51" customWidth="1"/>
    <col min="62" max="104" width="17.140625" style="51" customWidth="1"/>
    <col min="105" max="105" width="19.42578125" style="51" customWidth="1"/>
    <col min="106" max="106" width="16" style="51" customWidth="1"/>
    <col min="107" max="107" width="21.28515625" style="51" customWidth="1"/>
    <col min="108" max="111" width="9.140625" style="51" customWidth="1"/>
    <col min="112" max="112" width="21.140625" style="51" customWidth="1"/>
    <col min="113" max="113" width="13.42578125" style="51" customWidth="1"/>
    <col min="114" max="114" width="12.5703125" style="51" customWidth="1"/>
    <col min="115" max="115" width="13.28515625" style="51" customWidth="1"/>
    <col min="116" max="116" width="13.7109375" style="51" customWidth="1"/>
    <col min="117" max="117" width="21.28515625" style="51" customWidth="1"/>
    <col min="118" max="118" width="12.42578125" style="51" customWidth="1"/>
    <col min="119" max="119" width="10.7109375" style="51" customWidth="1"/>
    <col min="120" max="120" width="13.85546875" style="51" customWidth="1"/>
    <col min="121" max="121" width="9.140625" style="51" customWidth="1"/>
    <col min="122" max="122" width="13.28515625" style="51" customWidth="1"/>
    <col min="123" max="123" width="9.140625" style="51" customWidth="1"/>
    <col min="124" max="16384" width="9.140625" style="51"/>
  </cols>
  <sheetData>
    <row r="1" spans="1:123" s="10" customFormat="1" ht="12.75" customHeight="1">
      <c r="A1" s="2"/>
      <c r="B1" s="3"/>
      <c r="C1" s="4"/>
      <c r="D1" s="4"/>
      <c r="E1" s="4"/>
      <c r="F1" s="4"/>
      <c r="G1" s="4"/>
      <c r="H1" s="4"/>
      <c r="I1" s="4"/>
      <c r="J1" s="4"/>
      <c r="K1" s="4"/>
      <c r="L1" s="4"/>
      <c r="M1" s="4"/>
      <c r="N1" s="4"/>
      <c r="O1" s="4"/>
      <c r="P1" s="4"/>
      <c r="Q1" s="4"/>
      <c r="R1" s="4"/>
      <c r="S1" s="4"/>
      <c r="T1" s="4"/>
      <c r="U1" s="4"/>
      <c r="V1" s="4"/>
      <c r="W1" s="4"/>
      <c r="X1" s="4"/>
      <c r="Y1" s="4"/>
      <c r="Z1" s="4"/>
      <c r="AA1" s="4"/>
      <c r="AB1" s="4"/>
      <c r="AC1" s="4"/>
      <c r="AD1" s="3"/>
      <c r="AE1" s="4"/>
      <c r="AF1" s="4"/>
      <c r="AG1" s="4"/>
      <c r="AH1" s="4"/>
      <c r="AI1" s="4"/>
      <c r="AJ1" s="4"/>
      <c r="AK1" s="4"/>
      <c r="AL1" s="4"/>
      <c r="AM1" s="4"/>
      <c r="AN1" s="4"/>
      <c r="AO1" s="5"/>
      <c r="AP1" s="6"/>
      <c r="AQ1" s="6"/>
      <c r="AR1" s="6"/>
      <c r="AS1" s="6"/>
      <c r="AT1" s="2"/>
      <c r="AU1" s="2"/>
      <c r="AV1" s="2"/>
      <c r="AW1" s="2"/>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7"/>
      <c r="CF1" s="8"/>
      <c r="CG1" s="8"/>
      <c r="CH1" s="8"/>
      <c r="CI1" s="8"/>
      <c r="CJ1" s="8"/>
      <c r="CK1" s="8"/>
      <c r="CL1" s="8"/>
      <c r="CM1" s="8"/>
      <c r="CN1" s="8"/>
      <c r="CO1" s="8"/>
      <c r="CP1" s="8"/>
      <c r="CQ1" s="8"/>
      <c r="CR1" s="8"/>
      <c r="CS1" s="8"/>
      <c r="CT1" s="8"/>
      <c r="CU1" s="8"/>
      <c r="CV1" s="8"/>
      <c r="CW1" s="8"/>
      <c r="CX1" s="8"/>
      <c r="CY1" s="8"/>
      <c r="CZ1" s="8" t="s">
        <v>34</v>
      </c>
      <c r="DA1" s="9"/>
      <c r="DB1" s="7"/>
      <c r="DC1" s="7"/>
      <c r="DD1" s="7"/>
      <c r="DE1" s="7"/>
      <c r="DF1" s="7"/>
      <c r="DG1" s="7"/>
      <c r="DH1" s="7"/>
      <c r="DI1" s="7"/>
      <c r="DJ1" s="7"/>
      <c r="DK1" s="7"/>
      <c r="DL1" s="7"/>
      <c r="DM1" s="7"/>
      <c r="DN1" s="7"/>
      <c r="DO1" s="7"/>
      <c r="DP1" s="7"/>
      <c r="DQ1" s="7"/>
      <c r="DR1" s="7"/>
      <c r="DS1" s="7"/>
    </row>
    <row r="2" spans="1:123" s="10" customFormat="1" ht="15" customHeight="1">
      <c r="A2" s="11" t="s">
        <v>212</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6"/>
      <c r="AP2" s="6"/>
      <c r="AQ2" s="6"/>
      <c r="AR2" s="6"/>
      <c r="AS2" s="6"/>
      <c r="AT2" s="13"/>
      <c r="AU2" s="13"/>
      <c r="AV2" s="13"/>
      <c r="AW2" s="13"/>
      <c r="AX2" s="14"/>
      <c r="AY2" s="14"/>
      <c r="AZ2" s="14"/>
      <c r="BA2" s="14"/>
      <c r="BB2" s="15"/>
      <c r="BC2" s="14"/>
      <c r="BD2" s="14"/>
      <c r="BE2" s="14"/>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7"/>
      <c r="CG2" s="17"/>
      <c r="CH2" s="17"/>
      <c r="CI2" s="17"/>
      <c r="CJ2" s="17"/>
      <c r="CK2" s="17"/>
      <c r="CL2" s="17"/>
      <c r="CM2" s="17"/>
      <c r="CN2" s="17"/>
      <c r="CO2" s="17"/>
      <c r="CP2" s="17"/>
      <c r="CQ2" s="17"/>
      <c r="CR2" s="17"/>
      <c r="CS2" s="17"/>
      <c r="CT2" s="17"/>
      <c r="CU2" s="17"/>
      <c r="CV2" s="17"/>
      <c r="CW2" s="17"/>
      <c r="CX2" s="17"/>
      <c r="CY2" s="17"/>
      <c r="CZ2" s="8" t="s">
        <v>35</v>
      </c>
      <c r="DA2" s="16"/>
      <c r="DB2" s="7"/>
      <c r="DC2" s="7"/>
      <c r="DD2" s="7"/>
      <c r="DE2" s="7"/>
      <c r="DF2" s="7"/>
      <c r="DG2" s="7"/>
      <c r="DH2" s="7"/>
      <c r="DI2" s="7"/>
      <c r="DJ2" s="7"/>
      <c r="DK2" s="7"/>
      <c r="DL2" s="7"/>
      <c r="DM2" s="7"/>
      <c r="DN2" s="7"/>
      <c r="DO2" s="7"/>
      <c r="DP2" s="7"/>
      <c r="DQ2" s="7"/>
      <c r="DR2" s="7"/>
      <c r="DS2" s="7"/>
    </row>
    <row r="3" spans="1:123" s="10" customFormat="1" ht="12.7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6"/>
      <c r="AP3" s="6"/>
      <c r="AQ3" s="6"/>
      <c r="AR3" s="6"/>
      <c r="AS3" s="6"/>
      <c r="AT3" s="13"/>
      <c r="AU3" s="13"/>
      <c r="AV3" s="13"/>
      <c r="AW3" s="13"/>
      <c r="AX3" s="18"/>
      <c r="AY3" s="18"/>
      <c r="AZ3" s="18"/>
      <c r="BA3" s="18"/>
      <c r="BB3" s="16"/>
      <c r="BC3" s="18"/>
      <c r="BD3" s="18"/>
      <c r="BE3" s="18"/>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7"/>
      <c r="CG3" s="17"/>
      <c r="CH3" s="17"/>
      <c r="CI3" s="17"/>
      <c r="CJ3" s="17"/>
      <c r="CK3" s="17"/>
      <c r="CL3" s="17"/>
      <c r="CM3" s="17"/>
      <c r="CN3" s="17"/>
      <c r="CO3" s="17"/>
      <c r="CP3" s="17"/>
      <c r="CQ3" s="17"/>
      <c r="CR3" s="17"/>
      <c r="CS3" s="17"/>
      <c r="CT3" s="17"/>
      <c r="CU3" s="17"/>
      <c r="CV3" s="17"/>
      <c r="CW3" s="17"/>
      <c r="CX3" s="17"/>
      <c r="CY3" s="17"/>
      <c r="CZ3" s="8" t="s">
        <v>36</v>
      </c>
      <c r="DA3" s="16"/>
      <c r="DB3" s="7"/>
      <c r="DC3" s="7"/>
      <c r="DD3" s="7"/>
      <c r="DE3" s="7"/>
      <c r="DF3" s="7"/>
      <c r="DG3" s="7"/>
      <c r="DH3" s="7"/>
      <c r="DI3" s="7"/>
      <c r="DJ3" s="7"/>
      <c r="DK3" s="7"/>
      <c r="DL3" s="7"/>
      <c r="DM3" s="7"/>
      <c r="DN3" s="7"/>
      <c r="DO3" s="7"/>
      <c r="DP3" s="7"/>
      <c r="DQ3" s="7"/>
      <c r="DR3" s="7"/>
      <c r="DS3" s="7"/>
    </row>
    <row r="4" spans="1:123" s="10" customFormat="1" ht="12.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6"/>
      <c r="AP4" s="6"/>
      <c r="AQ4" s="6"/>
      <c r="AR4" s="6"/>
      <c r="AS4" s="6"/>
      <c r="AT4" s="13"/>
      <c r="AU4" s="13"/>
      <c r="AV4" s="13"/>
      <c r="AW4" s="13"/>
      <c r="AX4" s="18"/>
      <c r="AY4" s="18"/>
      <c r="AZ4" s="18"/>
      <c r="BA4" s="18"/>
      <c r="BB4" s="16"/>
      <c r="BC4" s="18"/>
      <c r="BD4" s="18"/>
      <c r="BE4" s="18"/>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7"/>
      <c r="CG4" s="17"/>
      <c r="CH4" s="17"/>
      <c r="CI4" s="17"/>
      <c r="CJ4" s="17"/>
      <c r="CK4" s="17"/>
      <c r="CL4" s="17"/>
      <c r="CM4" s="17"/>
      <c r="CN4" s="17"/>
      <c r="CO4" s="17"/>
      <c r="CP4" s="17"/>
      <c r="CQ4" s="17"/>
      <c r="CR4" s="17"/>
      <c r="CS4" s="17"/>
      <c r="CT4" s="17"/>
      <c r="CU4" s="17"/>
      <c r="CV4" s="17"/>
      <c r="CW4" s="17"/>
      <c r="CX4" s="17"/>
      <c r="CY4" s="17"/>
      <c r="CZ4" s="8"/>
      <c r="DA4" s="16"/>
      <c r="DB4" s="7"/>
      <c r="DC4" s="7"/>
      <c r="DD4" s="7"/>
      <c r="DE4" s="7"/>
      <c r="DF4" s="7"/>
      <c r="DG4" s="7"/>
      <c r="DH4" s="7"/>
      <c r="DI4" s="7"/>
      <c r="DJ4" s="7"/>
      <c r="DK4" s="7"/>
      <c r="DL4" s="7"/>
      <c r="DM4" s="7"/>
      <c r="DN4" s="7"/>
      <c r="DO4" s="7"/>
      <c r="DP4" s="7"/>
      <c r="DQ4" s="7"/>
      <c r="DR4" s="7"/>
      <c r="DS4" s="7"/>
    </row>
    <row r="5" spans="1:123" s="10" customFormat="1" ht="12.75" customHeight="1">
      <c r="A5" s="20"/>
      <c r="B5" s="21"/>
      <c r="C5" s="16"/>
      <c r="D5" s="22"/>
      <c r="E5" s="23"/>
      <c r="F5" s="23"/>
      <c r="G5" s="23"/>
      <c r="H5" s="23"/>
      <c r="I5" s="23"/>
      <c r="J5" s="16"/>
      <c r="K5" s="24"/>
      <c r="L5" s="7"/>
      <c r="M5" s="7"/>
      <c r="N5" s="24"/>
      <c r="O5" s="16"/>
      <c r="P5" s="16"/>
      <c r="Q5" s="16"/>
      <c r="R5" s="25"/>
      <c r="S5" s="26" t="s">
        <v>213</v>
      </c>
      <c r="T5" s="27"/>
      <c r="U5" s="25"/>
      <c r="V5" s="25"/>
      <c r="W5" s="16"/>
      <c r="X5" s="16"/>
      <c r="Y5" s="16"/>
      <c r="Z5" s="16"/>
      <c r="AA5" s="16"/>
      <c r="AB5" s="16"/>
      <c r="AC5" s="16"/>
      <c r="AD5" s="28"/>
      <c r="AE5" s="16"/>
      <c r="AF5" s="16"/>
      <c r="AG5" s="16"/>
      <c r="AH5" s="16"/>
      <c r="AI5" s="16"/>
      <c r="AJ5" s="16"/>
      <c r="AK5" s="16"/>
      <c r="AL5" s="16"/>
      <c r="AM5" s="16"/>
      <c r="AN5" s="16"/>
      <c r="AO5" s="6"/>
      <c r="AP5" s="6"/>
      <c r="AQ5" s="6"/>
      <c r="AR5" s="6"/>
      <c r="AS5" s="6"/>
      <c r="AT5" s="13"/>
      <c r="AU5" s="13"/>
      <c r="AV5" s="13"/>
      <c r="AW5" s="13"/>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7"/>
      <c r="CG5" s="17"/>
      <c r="CH5" s="17"/>
      <c r="CI5" s="17"/>
      <c r="CJ5" s="17"/>
      <c r="CK5" s="17"/>
      <c r="CL5" s="17"/>
      <c r="CM5" s="17"/>
      <c r="CN5" s="17"/>
      <c r="CO5" s="17"/>
      <c r="CP5" s="17"/>
      <c r="CQ5" s="17"/>
      <c r="CR5" s="17"/>
      <c r="CS5" s="17"/>
      <c r="CT5" s="17"/>
      <c r="CU5" s="17"/>
      <c r="CV5" s="17"/>
      <c r="CW5" s="17"/>
      <c r="CX5" s="17"/>
      <c r="CY5" s="17"/>
      <c r="CZ5" s="17"/>
      <c r="DA5" s="16"/>
      <c r="DB5" s="7"/>
      <c r="DC5" s="7"/>
      <c r="DD5" s="7"/>
      <c r="DE5" s="7"/>
      <c r="DF5" s="7"/>
      <c r="DG5" s="7"/>
      <c r="DH5" s="7"/>
      <c r="DI5" s="7"/>
      <c r="DJ5" s="7"/>
      <c r="DK5" s="7"/>
      <c r="DL5" s="7"/>
      <c r="DM5" s="7"/>
      <c r="DN5" s="7"/>
      <c r="DO5" s="7"/>
      <c r="DP5" s="7"/>
      <c r="DQ5" s="7"/>
      <c r="DR5" s="7"/>
      <c r="DS5" s="7"/>
    </row>
    <row r="6" spans="1:123" s="10" customFormat="1" ht="12.75" customHeight="1">
      <c r="A6" s="20"/>
      <c r="B6" s="21"/>
      <c r="C6" s="16"/>
      <c r="D6" s="22"/>
      <c r="E6" s="23"/>
      <c r="F6" s="23"/>
      <c r="G6" s="23"/>
      <c r="H6" s="23"/>
      <c r="I6" s="23"/>
      <c r="J6" s="16"/>
      <c r="K6" s="24"/>
      <c r="L6" s="7"/>
      <c r="M6" s="7"/>
      <c r="N6" s="24"/>
      <c r="O6" s="16"/>
      <c r="P6" s="16"/>
      <c r="Q6" s="16"/>
      <c r="R6" s="25"/>
      <c r="S6" s="26"/>
      <c r="T6" s="27"/>
      <c r="U6" s="25"/>
      <c r="V6" s="25"/>
      <c r="W6" s="16"/>
      <c r="X6" s="16"/>
      <c r="Y6" s="16"/>
      <c r="Z6" s="16"/>
      <c r="AA6" s="16"/>
      <c r="AB6" s="16"/>
      <c r="AC6" s="16"/>
      <c r="AD6" s="28"/>
      <c r="AE6" s="16"/>
      <c r="AF6" s="16"/>
      <c r="AG6" s="16"/>
      <c r="AH6" s="16"/>
      <c r="AI6" s="16"/>
      <c r="AJ6" s="16"/>
      <c r="AK6" s="16"/>
      <c r="AL6" s="16"/>
      <c r="AM6" s="16"/>
      <c r="AN6" s="16"/>
      <c r="AO6" s="6"/>
      <c r="AP6" s="6"/>
      <c r="AQ6" s="6"/>
      <c r="AR6" s="6"/>
      <c r="AS6" s="6"/>
      <c r="AT6" s="13"/>
      <c r="AU6" s="13"/>
      <c r="AV6" s="13"/>
      <c r="AW6" s="13"/>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7"/>
      <c r="CG6" s="17"/>
      <c r="CH6" s="17"/>
      <c r="CI6" s="17"/>
      <c r="CJ6" s="17"/>
      <c r="CK6" s="17"/>
      <c r="CL6" s="17"/>
      <c r="CM6" s="17"/>
      <c r="CN6" s="17"/>
      <c r="CO6" s="17"/>
      <c r="CP6" s="17"/>
      <c r="CQ6" s="17"/>
      <c r="CR6" s="17"/>
      <c r="CS6" s="17"/>
      <c r="CT6" s="17"/>
      <c r="CU6" s="17"/>
      <c r="CV6" s="17"/>
      <c r="CW6" s="17"/>
      <c r="CX6" s="17"/>
      <c r="CY6" s="17"/>
      <c r="CZ6" s="17"/>
      <c r="DA6" s="16"/>
      <c r="DB6" s="7"/>
      <c r="DC6" s="7"/>
      <c r="DD6" s="7"/>
      <c r="DE6" s="7"/>
      <c r="DF6" s="7"/>
      <c r="DG6" s="7"/>
      <c r="DH6" s="7"/>
      <c r="DI6" s="7"/>
      <c r="DJ6" s="7"/>
      <c r="DK6" s="7"/>
      <c r="DL6" s="7"/>
      <c r="DM6" s="7"/>
      <c r="DN6" s="7"/>
      <c r="DO6" s="7"/>
      <c r="DP6" s="7"/>
      <c r="DQ6" s="7"/>
      <c r="DR6" s="7"/>
      <c r="DS6" s="7"/>
    </row>
    <row r="7" spans="1:123" s="10" customFormat="1" ht="12.75" customHeight="1">
      <c r="A7" s="20"/>
      <c r="B7" s="21"/>
      <c r="C7" s="16"/>
      <c r="D7" s="22"/>
      <c r="E7" s="23"/>
      <c r="F7" s="23"/>
      <c r="G7" s="23"/>
      <c r="H7" s="23"/>
      <c r="I7" s="23"/>
      <c r="J7" s="16"/>
      <c r="K7" s="24"/>
      <c r="L7" s="7"/>
      <c r="M7" s="7"/>
      <c r="N7" s="24"/>
      <c r="O7" s="16"/>
      <c r="P7" s="16"/>
      <c r="Q7" s="16"/>
      <c r="R7" s="25"/>
      <c r="S7" s="26"/>
      <c r="T7" s="27"/>
      <c r="U7" s="25"/>
      <c r="V7" s="25"/>
      <c r="W7" s="16"/>
      <c r="X7" s="16"/>
      <c r="Y7" s="16"/>
      <c r="Z7" s="16"/>
      <c r="AA7" s="16"/>
      <c r="AB7" s="16"/>
      <c r="AC7" s="16"/>
      <c r="AD7" s="28"/>
      <c r="AE7" s="16"/>
      <c r="AF7" s="16"/>
      <c r="AG7" s="16"/>
      <c r="AH7" s="16"/>
      <c r="AI7" s="16"/>
      <c r="AJ7" s="16"/>
      <c r="AK7" s="16"/>
      <c r="AL7" s="16"/>
      <c r="AM7" s="16"/>
      <c r="AN7" s="16"/>
      <c r="AO7" s="6"/>
      <c r="AP7" s="6"/>
      <c r="AQ7" s="6"/>
      <c r="AR7" s="6"/>
      <c r="AS7" s="6"/>
      <c r="AT7" s="13"/>
      <c r="AU7" s="13"/>
      <c r="AV7" s="13"/>
      <c r="AW7" s="13"/>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7"/>
      <c r="CG7" s="17"/>
      <c r="CH7" s="17"/>
      <c r="CI7" s="17"/>
      <c r="CJ7" s="17"/>
      <c r="CK7" s="17"/>
      <c r="CL7" s="17"/>
      <c r="CM7" s="17"/>
      <c r="CN7" s="17"/>
      <c r="CO7" s="17"/>
      <c r="CP7" s="17"/>
      <c r="CQ7" s="17"/>
      <c r="CR7" s="17"/>
      <c r="CS7" s="17"/>
      <c r="CT7" s="17"/>
      <c r="CU7" s="17"/>
      <c r="CV7" s="17"/>
      <c r="CW7" s="17"/>
      <c r="CX7" s="17"/>
      <c r="CY7" s="17"/>
      <c r="CZ7" s="17"/>
      <c r="DA7" s="16"/>
      <c r="DB7" s="7"/>
      <c r="DC7" s="7"/>
      <c r="DD7" s="7"/>
      <c r="DE7" s="7"/>
      <c r="DF7" s="7"/>
      <c r="DG7" s="7"/>
      <c r="DH7" s="7"/>
      <c r="DI7" s="7"/>
      <c r="DJ7" s="7"/>
      <c r="DK7" s="7"/>
      <c r="DL7" s="7"/>
      <c r="DM7" s="7"/>
      <c r="DN7" s="7"/>
      <c r="DO7" s="7"/>
      <c r="DP7" s="7"/>
      <c r="DQ7" s="7"/>
      <c r="DR7" s="7"/>
      <c r="DS7" s="7"/>
    </row>
    <row r="8" spans="1:123" s="10" customFormat="1" ht="15" customHeight="1">
      <c r="A8" s="29" t="s">
        <v>214</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6"/>
      <c r="AP8" s="6"/>
      <c r="AQ8" s="6"/>
      <c r="AR8" s="6"/>
      <c r="AS8" s="6"/>
      <c r="AT8" s="31"/>
      <c r="AU8" s="31"/>
      <c r="AV8" s="31"/>
      <c r="AW8" s="31"/>
      <c r="AX8" s="32"/>
      <c r="AY8" s="32"/>
      <c r="AZ8" s="32"/>
      <c r="BA8" s="32"/>
      <c r="BB8" s="33"/>
      <c r="BC8" s="32"/>
      <c r="BD8" s="32"/>
      <c r="BE8" s="32"/>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5"/>
      <c r="CG8" s="35"/>
      <c r="CH8" s="35"/>
      <c r="CI8" s="35"/>
      <c r="CJ8" s="35"/>
      <c r="CK8" s="35"/>
      <c r="CL8" s="35"/>
      <c r="CM8" s="35"/>
      <c r="CN8" s="35"/>
      <c r="CO8" s="35"/>
      <c r="CP8" s="35"/>
      <c r="CQ8" s="35"/>
      <c r="CR8" s="35"/>
      <c r="CS8" s="35"/>
      <c r="CT8" s="35"/>
      <c r="CU8" s="35"/>
      <c r="CV8" s="35"/>
      <c r="CW8" s="35"/>
      <c r="CX8" s="35"/>
      <c r="CY8" s="35"/>
      <c r="CZ8" s="36" t="s">
        <v>35</v>
      </c>
      <c r="DA8" s="34"/>
      <c r="DB8" s="37"/>
      <c r="DC8" s="37"/>
      <c r="DD8" s="37"/>
      <c r="DE8" s="37"/>
      <c r="DF8" s="37"/>
      <c r="DG8" s="37"/>
      <c r="DH8" s="37"/>
      <c r="DI8" s="37"/>
      <c r="DJ8" s="37"/>
      <c r="DK8" s="37"/>
      <c r="DL8" s="37"/>
      <c r="DM8" s="37"/>
      <c r="DN8" s="37"/>
      <c r="DO8" s="37"/>
      <c r="DP8" s="37"/>
      <c r="DQ8" s="37"/>
      <c r="DR8" s="37"/>
      <c r="DS8" s="37"/>
    </row>
    <row r="9" spans="1:123" s="10" customFormat="1" ht="12.75"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6"/>
      <c r="AP9" s="6"/>
      <c r="AQ9" s="6"/>
      <c r="AR9" s="6"/>
      <c r="AS9" s="6"/>
      <c r="AT9" s="31"/>
      <c r="AU9" s="31"/>
      <c r="AV9" s="31"/>
      <c r="AW9" s="31"/>
      <c r="AX9" s="38"/>
      <c r="AY9" s="38"/>
      <c r="AZ9" s="38"/>
      <c r="BA9" s="38"/>
      <c r="BB9" s="34"/>
      <c r="BC9" s="38"/>
      <c r="BD9" s="38"/>
      <c r="BE9" s="38"/>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5"/>
      <c r="CG9" s="35"/>
      <c r="CH9" s="35"/>
      <c r="CI9" s="35"/>
      <c r="CJ9" s="35"/>
      <c r="CK9" s="35"/>
      <c r="CL9" s="35"/>
      <c r="CM9" s="35"/>
      <c r="CN9" s="35"/>
      <c r="CO9" s="35"/>
      <c r="CP9" s="35"/>
      <c r="CQ9" s="35"/>
      <c r="CR9" s="35"/>
      <c r="CS9" s="35"/>
      <c r="CT9" s="35"/>
      <c r="CU9" s="35"/>
      <c r="CV9" s="35"/>
      <c r="CW9" s="35"/>
      <c r="CX9" s="35"/>
      <c r="CY9" s="35"/>
      <c r="CZ9" s="36" t="s">
        <v>36</v>
      </c>
      <c r="DA9" s="34"/>
      <c r="DB9" s="37"/>
      <c r="DC9" s="37"/>
      <c r="DD9" s="37"/>
      <c r="DE9" s="37"/>
      <c r="DF9" s="37"/>
      <c r="DG9" s="37"/>
      <c r="DH9" s="37"/>
      <c r="DI9" s="37"/>
      <c r="DJ9" s="37"/>
      <c r="DK9" s="37"/>
      <c r="DL9" s="37"/>
      <c r="DM9" s="37"/>
      <c r="DN9" s="37"/>
      <c r="DO9" s="37"/>
      <c r="DP9" s="37"/>
      <c r="DQ9" s="37"/>
      <c r="DR9" s="37"/>
      <c r="DS9" s="37"/>
    </row>
    <row r="10" spans="1:123" s="10" customFormat="1" ht="12.75" customHeight="1">
      <c r="A10" s="20"/>
      <c r="B10" s="39"/>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39"/>
      <c r="AE10" s="16"/>
      <c r="AF10" s="16"/>
      <c r="AG10" s="16"/>
      <c r="AH10" s="16"/>
      <c r="AI10" s="16"/>
      <c r="AJ10" s="16"/>
      <c r="AK10" s="16"/>
      <c r="AL10" s="16"/>
      <c r="AM10" s="16"/>
      <c r="AN10" s="16"/>
      <c r="AO10" s="6"/>
      <c r="AP10" s="6"/>
      <c r="AQ10" s="6"/>
      <c r="AR10" s="6"/>
      <c r="AS10" s="6"/>
      <c r="AT10" s="20"/>
      <c r="AU10" s="20"/>
      <c r="AV10" s="20"/>
      <c r="AW10" s="20"/>
      <c r="AX10" s="16"/>
      <c r="AY10" s="16"/>
      <c r="AZ10" s="16"/>
      <c r="BA10" s="16"/>
      <c r="BB10" s="28"/>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8"/>
      <c r="DA10" s="16"/>
      <c r="DB10" s="7"/>
      <c r="DC10" s="7"/>
      <c r="DD10" s="7"/>
      <c r="DE10" s="7"/>
      <c r="DF10" s="7"/>
      <c r="DG10" s="7"/>
      <c r="DH10" s="7"/>
      <c r="DI10" s="7"/>
      <c r="DJ10" s="7"/>
      <c r="DK10" s="7"/>
      <c r="DL10" s="7"/>
      <c r="DM10" s="7"/>
      <c r="DN10" s="7"/>
      <c r="DO10" s="7"/>
      <c r="DP10" s="7"/>
      <c r="DQ10" s="7"/>
      <c r="DR10" s="7"/>
      <c r="DS10" s="7"/>
    </row>
    <row r="11" spans="1:123" s="10" customFormat="1" ht="15.2" customHeight="1">
      <c r="A11" s="40" t="s">
        <v>215</v>
      </c>
      <c r="B11" s="41" t="s">
        <v>216</v>
      </c>
      <c r="C11" s="42"/>
      <c r="D11" s="42"/>
      <c r="E11" s="42"/>
      <c r="F11" s="42"/>
      <c r="G11" s="42"/>
      <c r="H11" s="42"/>
      <c r="I11" s="42"/>
      <c r="J11" s="42"/>
      <c r="K11" s="34"/>
      <c r="L11" s="34"/>
      <c r="M11" s="34"/>
      <c r="N11" s="34"/>
      <c r="O11" s="34"/>
      <c r="P11" s="34"/>
      <c r="Q11" s="34"/>
      <c r="R11" s="34"/>
      <c r="S11" s="34"/>
      <c r="T11" s="34"/>
      <c r="U11" s="34"/>
      <c r="V11" s="34"/>
      <c r="W11" s="34"/>
      <c r="X11" s="34"/>
      <c r="Y11" s="34"/>
      <c r="Z11" s="34"/>
      <c r="AA11" s="34"/>
      <c r="AB11" s="34"/>
      <c r="AC11" s="34"/>
      <c r="AD11" s="43"/>
      <c r="AE11" s="34"/>
      <c r="AF11" s="34"/>
      <c r="AG11" s="34"/>
      <c r="AH11" s="34"/>
      <c r="AI11" s="34"/>
      <c r="AJ11" s="34"/>
      <c r="AK11" s="34"/>
      <c r="AL11" s="34"/>
      <c r="AM11" s="34"/>
      <c r="AN11" s="34"/>
      <c r="AO11" s="44"/>
      <c r="AP11" s="44"/>
      <c r="AQ11" s="44"/>
      <c r="AR11" s="44"/>
      <c r="AS11" s="44"/>
      <c r="AT11" s="31"/>
      <c r="AU11" s="31"/>
      <c r="AV11" s="31"/>
      <c r="AW11" s="31"/>
      <c r="AX11" s="34"/>
      <c r="AY11" s="34"/>
      <c r="AZ11" s="34"/>
      <c r="BA11" s="34"/>
      <c r="BB11" s="45"/>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7"/>
      <c r="DC11" s="37"/>
      <c r="DD11" s="37"/>
      <c r="DE11" s="37"/>
      <c r="DF11" s="37"/>
      <c r="DG11" s="37"/>
      <c r="DH11" s="37"/>
      <c r="DI11" s="37"/>
      <c r="DJ11" s="37"/>
      <c r="DK11" s="37"/>
      <c r="DL11" s="37"/>
      <c r="DM11" s="37"/>
      <c r="DN11" s="37"/>
      <c r="DO11" s="37"/>
      <c r="DP11" s="37"/>
      <c r="DQ11" s="37"/>
      <c r="DR11" s="37"/>
      <c r="DS11" s="37"/>
    </row>
    <row r="12" spans="1:123" ht="12.75" customHeight="1">
      <c r="A12" s="46" t="s">
        <v>0</v>
      </c>
      <c r="B12" s="47"/>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7"/>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9"/>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50"/>
      <c r="DC12" s="50"/>
      <c r="DD12" s="50"/>
      <c r="DE12" s="50"/>
      <c r="DF12" s="50"/>
      <c r="DG12" s="50"/>
      <c r="DH12" s="50"/>
      <c r="DI12" s="50"/>
      <c r="DJ12" s="50"/>
      <c r="DK12" s="50"/>
      <c r="DL12" s="50"/>
      <c r="DM12" s="50"/>
      <c r="DN12" s="50"/>
      <c r="DO12" s="50"/>
      <c r="DP12" s="50"/>
      <c r="DQ12" s="50"/>
      <c r="DR12" s="50"/>
      <c r="DS12" s="50"/>
    </row>
    <row r="13" spans="1:123" ht="12.75" customHeight="1">
      <c r="A13" s="2"/>
      <c r="B13" s="52"/>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52"/>
      <c r="AE13" s="4"/>
      <c r="AF13" s="4"/>
      <c r="AG13" s="4"/>
      <c r="AH13" s="4"/>
      <c r="AI13" s="4"/>
      <c r="AJ13" s="4"/>
      <c r="AK13" s="4"/>
      <c r="AL13" s="4"/>
      <c r="AM13" s="4"/>
      <c r="AN13" s="4"/>
      <c r="AO13" s="4"/>
      <c r="AP13" s="4"/>
      <c r="AQ13" s="4"/>
      <c r="AR13" s="4"/>
      <c r="AS13" s="4"/>
      <c r="AT13" s="4"/>
      <c r="AU13" s="4"/>
      <c r="AV13" s="4"/>
      <c r="AW13" s="4"/>
      <c r="AX13" s="4"/>
      <c r="AY13" s="4"/>
      <c r="AZ13" s="4"/>
      <c r="BA13" s="4"/>
      <c r="BB13" s="3"/>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50"/>
      <c r="DC13" s="50"/>
      <c r="DD13" s="50"/>
      <c r="DE13" s="50"/>
      <c r="DF13" s="50"/>
      <c r="DG13" s="50"/>
      <c r="DH13" s="50"/>
      <c r="DI13" s="50"/>
      <c r="DJ13" s="50"/>
      <c r="DK13" s="50"/>
      <c r="DL13" s="50"/>
      <c r="DM13" s="50"/>
      <c r="DN13" s="50"/>
      <c r="DO13" s="50"/>
      <c r="DP13" s="50"/>
      <c r="DQ13" s="50"/>
      <c r="DR13" s="50"/>
      <c r="DS13" s="50"/>
    </row>
    <row r="14" spans="1:123" ht="27.75" customHeight="1">
      <c r="A14" s="53"/>
      <c r="B14" s="54" t="s">
        <v>1</v>
      </c>
      <c r="C14" s="55" t="s">
        <v>2</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5" t="s">
        <v>3</v>
      </c>
      <c r="AD14" s="54" t="s">
        <v>4</v>
      </c>
      <c r="AE14" s="57"/>
      <c r="AF14" s="55" t="s">
        <v>37</v>
      </c>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5" t="s">
        <v>38</v>
      </c>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5" t="s">
        <v>39</v>
      </c>
      <c r="CO14" s="56"/>
      <c r="CP14" s="56"/>
      <c r="CQ14" s="56"/>
      <c r="CR14" s="56"/>
      <c r="CS14" s="56"/>
      <c r="CT14" s="56"/>
      <c r="CU14" s="56"/>
      <c r="CV14" s="56"/>
      <c r="CW14" s="56"/>
      <c r="CX14" s="56"/>
      <c r="CY14" s="56"/>
      <c r="CZ14" s="56"/>
      <c r="DA14" s="56"/>
      <c r="DB14" s="56"/>
      <c r="DC14" s="55" t="s">
        <v>40</v>
      </c>
      <c r="DD14" s="56"/>
      <c r="DE14" s="56"/>
      <c r="DF14" s="56"/>
      <c r="DG14" s="56"/>
      <c r="DH14" s="56"/>
      <c r="DI14" s="56"/>
      <c r="DJ14" s="56"/>
      <c r="DK14" s="56"/>
      <c r="DL14" s="56"/>
      <c r="DM14" s="56"/>
      <c r="DN14" s="56"/>
      <c r="DO14" s="56"/>
      <c r="DP14" s="56"/>
      <c r="DQ14" s="56"/>
      <c r="DR14" s="55" t="s">
        <v>5</v>
      </c>
      <c r="DS14" s="50"/>
    </row>
    <row r="15" spans="1:123" ht="15" customHeight="1">
      <c r="A15" s="58"/>
      <c r="B15" s="5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7"/>
      <c r="AE15" s="57"/>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0"/>
    </row>
    <row r="16" spans="1:123" ht="12.75" customHeight="1">
      <c r="A16" s="58"/>
      <c r="B16" s="57"/>
      <c r="C16" s="55" t="s">
        <v>6</v>
      </c>
      <c r="D16" s="56"/>
      <c r="E16" s="56"/>
      <c r="F16" s="56"/>
      <c r="G16" s="56"/>
      <c r="H16" s="56"/>
      <c r="I16" s="56"/>
      <c r="J16" s="56"/>
      <c r="K16" s="56"/>
      <c r="L16" s="56"/>
      <c r="M16" s="56"/>
      <c r="N16" s="56"/>
      <c r="O16" s="56"/>
      <c r="P16" s="56"/>
      <c r="Q16" s="56"/>
      <c r="R16" s="56"/>
      <c r="S16" s="56"/>
      <c r="T16" s="56"/>
      <c r="U16" s="56"/>
      <c r="V16" s="56"/>
      <c r="W16" s="55" t="s">
        <v>7</v>
      </c>
      <c r="X16" s="56"/>
      <c r="Y16" s="56"/>
      <c r="Z16" s="56"/>
      <c r="AA16" s="56"/>
      <c r="AB16" s="56"/>
      <c r="AC16" s="56"/>
      <c r="AD16" s="57"/>
      <c r="AE16" s="57"/>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0"/>
    </row>
    <row r="17" spans="1:123" s="67" customFormat="1" ht="52.5" customHeight="1">
      <c r="A17" s="59" t="s">
        <v>8</v>
      </c>
      <c r="B17" s="57"/>
      <c r="C17" s="60" t="s">
        <v>9</v>
      </c>
      <c r="D17" s="61"/>
      <c r="E17" s="61"/>
      <c r="F17" s="62" t="s">
        <v>10</v>
      </c>
      <c r="G17" s="63"/>
      <c r="H17" s="63"/>
      <c r="I17" s="63"/>
      <c r="J17" s="62" t="s">
        <v>11</v>
      </c>
      <c r="K17" s="63"/>
      <c r="L17" s="63"/>
      <c r="M17" s="62" t="s">
        <v>12</v>
      </c>
      <c r="N17" s="63"/>
      <c r="O17" s="63"/>
      <c r="P17" s="63"/>
      <c r="Q17" s="62" t="s">
        <v>13</v>
      </c>
      <c r="R17" s="63"/>
      <c r="S17" s="63"/>
      <c r="T17" s="62" t="s">
        <v>14</v>
      </c>
      <c r="U17" s="63"/>
      <c r="V17" s="63"/>
      <c r="W17" s="62" t="s">
        <v>15</v>
      </c>
      <c r="X17" s="63"/>
      <c r="Y17" s="63"/>
      <c r="Z17" s="62" t="s">
        <v>16</v>
      </c>
      <c r="AA17" s="63"/>
      <c r="AB17" s="63"/>
      <c r="AC17" s="56"/>
      <c r="AD17" s="57"/>
      <c r="AE17" s="57"/>
      <c r="AF17" s="62" t="s">
        <v>208</v>
      </c>
      <c r="AG17" s="63"/>
      <c r="AH17" s="63"/>
      <c r="AI17" s="63"/>
      <c r="AJ17" s="63"/>
      <c r="AK17" s="63"/>
      <c r="AL17" s="63"/>
      <c r="AM17" s="63"/>
      <c r="AN17" s="63"/>
      <c r="AO17" s="63"/>
      <c r="AP17" s="62" t="s">
        <v>209</v>
      </c>
      <c r="AQ17" s="63"/>
      <c r="AR17" s="63"/>
      <c r="AS17" s="63"/>
      <c r="AT17" s="63"/>
      <c r="AU17" s="62" t="s">
        <v>210</v>
      </c>
      <c r="AV17" s="63"/>
      <c r="AW17" s="63"/>
      <c r="AX17" s="63"/>
      <c r="AY17" s="63"/>
      <c r="AZ17" s="62" t="s">
        <v>211</v>
      </c>
      <c r="BA17" s="63"/>
      <c r="BB17" s="63"/>
      <c r="BC17" s="63"/>
      <c r="BD17" s="63"/>
      <c r="BE17" s="63"/>
      <c r="BF17" s="63"/>
      <c r="BG17" s="63"/>
      <c r="BH17" s="63"/>
      <c r="BI17" s="63"/>
      <c r="BJ17" s="62" t="s">
        <v>208</v>
      </c>
      <c r="BK17" s="63"/>
      <c r="BL17" s="63"/>
      <c r="BM17" s="63"/>
      <c r="BN17" s="63"/>
      <c r="BO17" s="63"/>
      <c r="BP17" s="63"/>
      <c r="BQ17" s="63"/>
      <c r="BR17" s="63"/>
      <c r="BS17" s="63"/>
      <c r="BT17" s="62" t="s">
        <v>209</v>
      </c>
      <c r="BU17" s="63"/>
      <c r="BV17" s="63"/>
      <c r="BW17" s="63"/>
      <c r="BX17" s="63"/>
      <c r="BY17" s="62" t="s">
        <v>210</v>
      </c>
      <c r="BZ17" s="63"/>
      <c r="CA17" s="63"/>
      <c r="CB17" s="63"/>
      <c r="CC17" s="63"/>
      <c r="CD17" s="62" t="s">
        <v>211</v>
      </c>
      <c r="CE17" s="63"/>
      <c r="CF17" s="63"/>
      <c r="CG17" s="63"/>
      <c r="CH17" s="63"/>
      <c r="CI17" s="63"/>
      <c r="CJ17" s="63"/>
      <c r="CK17" s="63"/>
      <c r="CL17" s="63"/>
      <c r="CM17" s="63"/>
      <c r="CN17" s="55" t="s">
        <v>208</v>
      </c>
      <c r="CO17" s="56"/>
      <c r="CP17" s="56"/>
      <c r="CQ17" s="56"/>
      <c r="CR17" s="56"/>
      <c r="CS17" s="64" t="s">
        <v>209</v>
      </c>
      <c r="CT17" s="65"/>
      <c r="CU17" s="65"/>
      <c r="CV17" s="65"/>
      <c r="CW17" s="65"/>
      <c r="CX17" s="64" t="s">
        <v>210</v>
      </c>
      <c r="CY17" s="65"/>
      <c r="CZ17" s="65"/>
      <c r="DA17" s="65"/>
      <c r="DB17" s="65"/>
      <c r="DC17" s="64" t="s">
        <v>208</v>
      </c>
      <c r="DD17" s="65"/>
      <c r="DE17" s="65"/>
      <c r="DF17" s="65"/>
      <c r="DG17" s="65"/>
      <c r="DH17" s="64" t="s">
        <v>209</v>
      </c>
      <c r="DI17" s="65"/>
      <c r="DJ17" s="65"/>
      <c r="DK17" s="65"/>
      <c r="DL17" s="65"/>
      <c r="DM17" s="64" t="s">
        <v>210</v>
      </c>
      <c r="DN17" s="65"/>
      <c r="DO17" s="65"/>
      <c r="DP17" s="65"/>
      <c r="DQ17" s="65"/>
      <c r="DR17" s="56"/>
      <c r="DS17" s="66"/>
    </row>
    <row r="18" spans="1:123" ht="64.5" customHeight="1">
      <c r="A18" s="68"/>
      <c r="B18" s="57"/>
      <c r="C18" s="55" t="s">
        <v>17</v>
      </c>
      <c r="D18" s="55" t="s">
        <v>18</v>
      </c>
      <c r="E18" s="55" t="s">
        <v>19</v>
      </c>
      <c r="F18" s="55" t="s">
        <v>17</v>
      </c>
      <c r="G18" s="55" t="s">
        <v>18</v>
      </c>
      <c r="H18" s="55" t="s">
        <v>19</v>
      </c>
      <c r="I18" s="55" t="s">
        <v>20</v>
      </c>
      <c r="J18" s="55" t="s">
        <v>17</v>
      </c>
      <c r="K18" s="55" t="s">
        <v>21</v>
      </c>
      <c r="L18" s="55" t="s">
        <v>19</v>
      </c>
      <c r="M18" s="55" t="s">
        <v>17</v>
      </c>
      <c r="N18" s="55" t="s">
        <v>21</v>
      </c>
      <c r="O18" s="55" t="s">
        <v>19</v>
      </c>
      <c r="P18" s="55" t="s">
        <v>20</v>
      </c>
      <c r="Q18" s="55" t="s">
        <v>17</v>
      </c>
      <c r="R18" s="55" t="s">
        <v>21</v>
      </c>
      <c r="S18" s="55" t="s">
        <v>19</v>
      </c>
      <c r="T18" s="55" t="s">
        <v>17</v>
      </c>
      <c r="U18" s="55" t="s">
        <v>21</v>
      </c>
      <c r="V18" s="55" t="s">
        <v>19</v>
      </c>
      <c r="W18" s="55" t="s">
        <v>17</v>
      </c>
      <c r="X18" s="55" t="s">
        <v>18</v>
      </c>
      <c r="Y18" s="55" t="s">
        <v>19</v>
      </c>
      <c r="Z18" s="55" t="s">
        <v>17</v>
      </c>
      <c r="AA18" s="55" t="s">
        <v>21</v>
      </c>
      <c r="AB18" s="55" t="s">
        <v>19</v>
      </c>
      <c r="AC18" s="56"/>
      <c r="AD18" s="54" t="s">
        <v>22</v>
      </c>
      <c r="AE18" s="54" t="s">
        <v>23</v>
      </c>
      <c r="AF18" s="69" t="s">
        <v>24</v>
      </c>
      <c r="AG18" s="70"/>
      <c r="AH18" s="55" t="s">
        <v>41</v>
      </c>
      <c r="AI18" s="56"/>
      <c r="AJ18" s="55" t="s">
        <v>42</v>
      </c>
      <c r="AK18" s="56"/>
      <c r="AL18" s="55" t="s">
        <v>43</v>
      </c>
      <c r="AM18" s="56"/>
      <c r="AN18" s="55" t="s">
        <v>44</v>
      </c>
      <c r="AO18" s="56"/>
      <c r="AP18" s="55" t="s">
        <v>24</v>
      </c>
      <c r="AQ18" s="55" t="s">
        <v>41</v>
      </c>
      <c r="AR18" s="55" t="s">
        <v>42</v>
      </c>
      <c r="AS18" s="55" t="s">
        <v>43</v>
      </c>
      <c r="AT18" s="55" t="s">
        <v>44</v>
      </c>
      <c r="AU18" s="55" t="s">
        <v>24</v>
      </c>
      <c r="AV18" s="55" t="s">
        <v>41</v>
      </c>
      <c r="AW18" s="55" t="s">
        <v>42</v>
      </c>
      <c r="AX18" s="55" t="s">
        <v>43</v>
      </c>
      <c r="AY18" s="55" t="s">
        <v>44</v>
      </c>
      <c r="AZ18" s="55" t="s">
        <v>45</v>
      </c>
      <c r="BA18" s="56"/>
      <c r="BB18" s="56"/>
      <c r="BC18" s="56"/>
      <c r="BD18" s="56"/>
      <c r="BE18" s="69" t="s">
        <v>26</v>
      </c>
      <c r="BF18" s="70"/>
      <c r="BG18" s="70"/>
      <c r="BH18" s="70"/>
      <c r="BI18" s="70"/>
      <c r="BJ18" s="69" t="s">
        <v>24</v>
      </c>
      <c r="BK18" s="70"/>
      <c r="BL18" s="55" t="s">
        <v>41</v>
      </c>
      <c r="BM18" s="56"/>
      <c r="BN18" s="64" t="s">
        <v>42</v>
      </c>
      <c r="BO18" s="65"/>
      <c r="BP18" s="55" t="s">
        <v>43</v>
      </c>
      <c r="BQ18" s="56"/>
      <c r="BR18" s="64" t="s">
        <v>44</v>
      </c>
      <c r="BS18" s="65"/>
      <c r="BT18" s="55" t="s">
        <v>24</v>
      </c>
      <c r="BU18" s="55" t="s">
        <v>41</v>
      </c>
      <c r="BV18" s="55" t="s">
        <v>42</v>
      </c>
      <c r="BW18" s="55" t="s">
        <v>43</v>
      </c>
      <c r="BX18" s="55" t="s">
        <v>44</v>
      </c>
      <c r="BY18" s="55" t="s">
        <v>24</v>
      </c>
      <c r="BZ18" s="55" t="s">
        <v>41</v>
      </c>
      <c r="CA18" s="55" t="s">
        <v>42</v>
      </c>
      <c r="CB18" s="55" t="s">
        <v>43</v>
      </c>
      <c r="CC18" s="55" t="s">
        <v>44</v>
      </c>
      <c r="CD18" s="69" t="s">
        <v>25</v>
      </c>
      <c r="CE18" s="70"/>
      <c r="CF18" s="70"/>
      <c r="CG18" s="70"/>
      <c r="CH18" s="70"/>
      <c r="CI18" s="69" t="s">
        <v>26</v>
      </c>
      <c r="CJ18" s="70"/>
      <c r="CK18" s="70"/>
      <c r="CL18" s="70"/>
      <c r="CM18" s="70"/>
      <c r="CN18" s="56"/>
      <c r="CO18" s="56"/>
      <c r="CP18" s="56"/>
      <c r="CQ18" s="56"/>
      <c r="CR18" s="56"/>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56"/>
      <c r="DS18" s="50"/>
    </row>
    <row r="19" spans="1:123" ht="12.75" customHeight="1">
      <c r="A19" s="58"/>
      <c r="B19" s="5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7"/>
      <c r="AE19" s="57"/>
      <c r="AF19" s="55" t="s">
        <v>46</v>
      </c>
      <c r="AG19" s="55" t="s">
        <v>27</v>
      </c>
      <c r="AH19" s="55" t="s">
        <v>46</v>
      </c>
      <c r="AI19" s="55" t="s">
        <v>27</v>
      </c>
      <c r="AJ19" s="55" t="s">
        <v>46</v>
      </c>
      <c r="AK19" s="55" t="s">
        <v>27</v>
      </c>
      <c r="AL19" s="55" t="s">
        <v>46</v>
      </c>
      <c r="AM19" s="55" t="s">
        <v>27</v>
      </c>
      <c r="AN19" s="55" t="s">
        <v>46</v>
      </c>
      <c r="AO19" s="55" t="s">
        <v>27</v>
      </c>
      <c r="AP19" s="56"/>
      <c r="AQ19" s="56"/>
      <c r="AR19" s="56"/>
      <c r="AS19" s="56"/>
      <c r="AT19" s="56"/>
      <c r="AU19" s="56"/>
      <c r="AV19" s="56"/>
      <c r="AW19" s="56"/>
      <c r="AX19" s="56"/>
      <c r="AY19" s="56"/>
      <c r="AZ19" s="56"/>
      <c r="BA19" s="56"/>
      <c r="BB19" s="56"/>
      <c r="BC19" s="56"/>
      <c r="BD19" s="56"/>
      <c r="BE19" s="70"/>
      <c r="BF19" s="70"/>
      <c r="BG19" s="70"/>
      <c r="BH19" s="70"/>
      <c r="BI19" s="70"/>
      <c r="BJ19" s="70"/>
      <c r="BK19" s="70"/>
      <c r="BL19" s="56"/>
      <c r="BM19" s="56"/>
      <c r="BN19" s="65"/>
      <c r="BO19" s="65"/>
      <c r="BP19" s="56"/>
      <c r="BQ19" s="56"/>
      <c r="BR19" s="65"/>
      <c r="BS19" s="65"/>
      <c r="BT19" s="56"/>
      <c r="BU19" s="56"/>
      <c r="BV19" s="56"/>
      <c r="BW19" s="56"/>
      <c r="BX19" s="56"/>
      <c r="BY19" s="56"/>
      <c r="BZ19" s="56"/>
      <c r="CA19" s="56"/>
      <c r="CB19" s="56"/>
      <c r="CC19" s="56"/>
      <c r="CD19" s="70"/>
      <c r="CE19" s="70"/>
      <c r="CF19" s="70"/>
      <c r="CG19" s="70"/>
      <c r="CH19" s="70"/>
      <c r="CI19" s="70"/>
      <c r="CJ19" s="70"/>
      <c r="CK19" s="70"/>
      <c r="CL19" s="70"/>
      <c r="CM19" s="70"/>
      <c r="CN19" s="56"/>
      <c r="CO19" s="56"/>
      <c r="CP19" s="56"/>
      <c r="CQ19" s="56"/>
      <c r="CR19" s="56"/>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56"/>
      <c r="DS19" s="50"/>
    </row>
    <row r="20" spans="1:123" ht="12.75" customHeight="1">
      <c r="A20" s="58"/>
      <c r="B20" s="5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7"/>
      <c r="AE20" s="57"/>
      <c r="AF20" s="56"/>
      <c r="AG20" s="56"/>
      <c r="AH20" s="56"/>
      <c r="AI20" s="56"/>
      <c r="AJ20" s="56"/>
      <c r="AK20" s="56"/>
      <c r="AL20" s="56"/>
      <c r="AM20" s="56"/>
      <c r="AN20" s="56"/>
      <c r="AO20" s="56"/>
      <c r="AP20" s="56"/>
      <c r="AQ20" s="56"/>
      <c r="AR20" s="56"/>
      <c r="AS20" s="56"/>
      <c r="AT20" s="56"/>
      <c r="AU20" s="56"/>
      <c r="AV20" s="56"/>
      <c r="AW20" s="56"/>
      <c r="AX20" s="56"/>
      <c r="AY20" s="56"/>
      <c r="AZ20" s="55" t="s">
        <v>24</v>
      </c>
      <c r="BA20" s="55" t="s">
        <v>47</v>
      </c>
      <c r="BB20" s="55" t="s">
        <v>42</v>
      </c>
      <c r="BC20" s="55" t="s">
        <v>43</v>
      </c>
      <c r="BD20" s="55" t="s">
        <v>44</v>
      </c>
      <c r="BE20" s="55" t="s">
        <v>24</v>
      </c>
      <c r="BF20" s="55" t="s">
        <v>47</v>
      </c>
      <c r="BG20" s="55" t="s">
        <v>42</v>
      </c>
      <c r="BH20" s="55" t="s">
        <v>43</v>
      </c>
      <c r="BI20" s="55" t="s">
        <v>44</v>
      </c>
      <c r="BJ20" s="55" t="s">
        <v>46</v>
      </c>
      <c r="BK20" s="55" t="s">
        <v>27</v>
      </c>
      <c r="BL20" s="55" t="s">
        <v>46</v>
      </c>
      <c r="BM20" s="55" t="s">
        <v>27</v>
      </c>
      <c r="BN20" s="55" t="s">
        <v>46</v>
      </c>
      <c r="BO20" s="55" t="s">
        <v>27</v>
      </c>
      <c r="BP20" s="55" t="s">
        <v>46</v>
      </c>
      <c r="BQ20" s="55" t="s">
        <v>27</v>
      </c>
      <c r="BR20" s="55" t="s">
        <v>46</v>
      </c>
      <c r="BS20" s="55" t="s">
        <v>27</v>
      </c>
      <c r="BT20" s="56"/>
      <c r="BU20" s="56"/>
      <c r="BV20" s="56"/>
      <c r="BW20" s="56"/>
      <c r="BX20" s="56"/>
      <c r="BY20" s="56"/>
      <c r="BZ20" s="56"/>
      <c r="CA20" s="56"/>
      <c r="CB20" s="56"/>
      <c r="CC20" s="56"/>
      <c r="CD20" s="55" t="s">
        <v>24</v>
      </c>
      <c r="CE20" s="55" t="s">
        <v>48</v>
      </c>
      <c r="CF20" s="55" t="s">
        <v>42</v>
      </c>
      <c r="CG20" s="55" t="s">
        <v>43</v>
      </c>
      <c r="CH20" s="55" t="s">
        <v>44</v>
      </c>
      <c r="CI20" s="55" t="s">
        <v>24</v>
      </c>
      <c r="CJ20" s="55" t="s">
        <v>48</v>
      </c>
      <c r="CK20" s="55" t="s">
        <v>42</v>
      </c>
      <c r="CL20" s="55" t="s">
        <v>43</v>
      </c>
      <c r="CM20" s="55" t="s">
        <v>44</v>
      </c>
      <c r="CN20" s="55" t="s">
        <v>24</v>
      </c>
      <c r="CO20" s="55" t="s">
        <v>48</v>
      </c>
      <c r="CP20" s="55" t="s">
        <v>42</v>
      </c>
      <c r="CQ20" s="55" t="s">
        <v>43</v>
      </c>
      <c r="CR20" s="55" t="s">
        <v>44</v>
      </c>
      <c r="CS20" s="55" t="s">
        <v>24</v>
      </c>
      <c r="CT20" s="55" t="s">
        <v>48</v>
      </c>
      <c r="CU20" s="55" t="s">
        <v>42</v>
      </c>
      <c r="CV20" s="55" t="s">
        <v>43</v>
      </c>
      <c r="CW20" s="55" t="s">
        <v>44</v>
      </c>
      <c r="CX20" s="55" t="s">
        <v>24</v>
      </c>
      <c r="CY20" s="55" t="s">
        <v>48</v>
      </c>
      <c r="CZ20" s="55" t="s">
        <v>42</v>
      </c>
      <c r="DA20" s="55" t="s">
        <v>43</v>
      </c>
      <c r="DB20" s="55" t="s">
        <v>44</v>
      </c>
      <c r="DC20" s="55" t="s">
        <v>24</v>
      </c>
      <c r="DD20" s="55" t="s">
        <v>48</v>
      </c>
      <c r="DE20" s="55" t="s">
        <v>42</v>
      </c>
      <c r="DF20" s="55" t="s">
        <v>43</v>
      </c>
      <c r="DG20" s="55" t="s">
        <v>44</v>
      </c>
      <c r="DH20" s="55" t="s">
        <v>24</v>
      </c>
      <c r="DI20" s="55" t="s">
        <v>48</v>
      </c>
      <c r="DJ20" s="55" t="s">
        <v>42</v>
      </c>
      <c r="DK20" s="55" t="s">
        <v>43</v>
      </c>
      <c r="DL20" s="55" t="s">
        <v>44</v>
      </c>
      <c r="DM20" s="55" t="s">
        <v>24</v>
      </c>
      <c r="DN20" s="55" t="s">
        <v>48</v>
      </c>
      <c r="DO20" s="55" t="s">
        <v>42</v>
      </c>
      <c r="DP20" s="55" t="s">
        <v>43</v>
      </c>
      <c r="DQ20" s="55" t="s">
        <v>44</v>
      </c>
      <c r="DR20" s="56"/>
      <c r="DS20" s="50"/>
    </row>
    <row r="21" spans="1:123" ht="12.75" customHeight="1">
      <c r="A21" s="58"/>
      <c r="B21" s="5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7"/>
      <c r="AE21" s="57"/>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0"/>
    </row>
    <row r="22" spans="1:123" ht="12.75" customHeight="1">
      <c r="A22" s="58"/>
      <c r="B22" s="5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7"/>
      <c r="AE22" s="57"/>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0"/>
    </row>
    <row r="23" spans="1:123" ht="51.75" customHeight="1">
      <c r="A23" s="58"/>
      <c r="B23" s="5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7"/>
      <c r="AE23" s="57"/>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0"/>
    </row>
    <row r="24" spans="1:123" ht="15" customHeight="1">
      <c r="A24" s="71" t="s">
        <v>28</v>
      </c>
      <c r="B24" s="71" t="s">
        <v>29</v>
      </c>
      <c r="C24" s="72">
        <v>3</v>
      </c>
      <c r="D24" s="72">
        <v>4</v>
      </c>
      <c r="E24" s="72">
        <v>5</v>
      </c>
      <c r="F24" s="72">
        <v>6</v>
      </c>
      <c r="G24" s="72">
        <v>7</v>
      </c>
      <c r="H24" s="72">
        <v>8</v>
      </c>
      <c r="I24" s="72">
        <v>9</v>
      </c>
      <c r="J24" s="72">
        <v>10</v>
      </c>
      <c r="K24" s="72">
        <v>11</v>
      </c>
      <c r="L24" s="72">
        <v>12</v>
      </c>
      <c r="M24" s="72">
        <v>13</v>
      </c>
      <c r="N24" s="72">
        <v>14</v>
      </c>
      <c r="O24" s="72">
        <v>15</v>
      </c>
      <c r="P24" s="72">
        <v>16</v>
      </c>
      <c r="Q24" s="72">
        <v>17</v>
      </c>
      <c r="R24" s="72">
        <v>18</v>
      </c>
      <c r="S24" s="72">
        <v>19</v>
      </c>
      <c r="T24" s="72">
        <v>20</v>
      </c>
      <c r="U24" s="72">
        <v>21</v>
      </c>
      <c r="V24" s="72">
        <v>22</v>
      </c>
      <c r="W24" s="72">
        <v>23</v>
      </c>
      <c r="X24" s="72">
        <v>24</v>
      </c>
      <c r="Y24" s="72">
        <v>25</v>
      </c>
      <c r="Z24" s="72">
        <v>26</v>
      </c>
      <c r="AA24" s="72">
        <v>27</v>
      </c>
      <c r="AB24" s="72">
        <v>28</v>
      </c>
      <c r="AC24" s="72">
        <v>29</v>
      </c>
      <c r="AD24" s="73">
        <v>30</v>
      </c>
      <c r="AE24" s="74"/>
      <c r="AF24" s="75" t="s">
        <v>49</v>
      </c>
      <c r="AG24" s="75" t="s">
        <v>50</v>
      </c>
      <c r="AH24" s="75">
        <v>33</v>
      </c>
      <c r="AI24" s="75">
        <v>34</v>
      </c>
      <c r="AJ24" s="75">
        <v>35</v>
      </c>
      <c r="AK24" s="75">
        <v>36</v>
      </c>
      <c r="AL24" s="75">
        <v>37</v>
      </c>
      <c r="AM24" s="75">
        <v>38</v>
      </c>
      <c r="AN24" s="75">
        <v>39</v>
      </c>
      <c r="AO24" s="75">
        <v>40</v>
      </c>
      <c r="AP24" s="75" t="s">
        <v>51</v>
      </c>
      <c r="AQ24" s="75">
        <v>42</v>
      </c>
      <c r="AR24" s="75">
        <v>43</v>
      </c>
      <c r="AS24" s="75">
        <v>44</v>
      </c>
      <c r="AT24" s="75">
        <v>45</v>
      </c>
      <c r="AU24" s="75" t="s">
        <v>52</v>
      </c>
      <c r="AV24" s="75">
        <v>47</v>
      </c>
      <c r="AW24" s="75">
        <v>48</v>
      </c>
      <c r="AX24" s="75">
        <v>49</v>
      </c>
      <c r="AY24" s="75">
        <v>50</v>
      </c>
      <c r="AZ24" s="75" t="s">
        <v>53</v>
      </c>
      <c r="BA24" s="75">
        <v>52</v>
      </c>
      <c r="BB24" s="75">
        <v>53</v>
      </c>
      <c r="BC24" s="75">
        <v>54</v>
      </c>
      <c r="BD24" s="75">
        <v>55</v>
      </c>
      <c r="BE24" s="75" t="s">
        <v>54</v>
      </c>
      <c r="BF24" s="75">
        <v>57</v>
      </c>
      <c r="BG24" s="75">
        <v>58</v>
      </c>
      <c r="BH24" s="75">
        <v>59</v>
      </c>
      <c r="BI24" s="75">
        <v>60</v>
      </c>
      <c r="BJ24" s="75" t="s">
        <v>55</v>
      </c>
      <c r="BK24" s="75" t="s">
        <v>56</v>
      </c>
      <c r="BL24" s="75">
        <v>63</v>
      </c>
      <c r="BM24" s="75">
        <v>64</v>
      </c>
      <c r="BN24" s="75">
        <v>65</v>
      </c>
      <c r="BO24" s="75">
        <v>66</v>
      </c>
      <c r="BP24" s="75">
        <v>67</v>
      </c>
      <c r="BQ24" s="75">
        <v>68</v>
      </c>
      <c r="BR24" s="75">
        <v>69</v>
      </c>
      <c r="BS24" s="75">
        <v>70</v>
      </c>
      <c r="BT24" s="75" t="s">
        <v>57</v>
      </c>
      <c r="BU24" s="75">
        <v>72</v>
      </c>
      <c r="BV24" s="75">
        <v>73</v>
      </c>
      <c r="BW24" s="75">
        <v>74</v>
      </c>
      <c r="BX24" s="75">
        <v>75</v>
      </c>
      <c r="BY24" s="75" t="s">
        <v>58</v>
      </c>
      <c r="BZ24" s="75">
        <v>77</v>
      </c>
      <c r="CA24" s="75">
        <v>78</v>
      </c>
      <c r="CB24" s="75">
        <v>79</v>
      </c>
      <c r="CC24" s="75">
        <v>80</v>
      </c>
      <c r="CD24" s="75" t="s">
        <v>59</v>
      </c>
      <c r="CE24" s="75">
        <v>82</v>
      </c>
      <c r="CF24" s="75">
        <v>83</v>
      </c>
      <c r="CG24" s="75">
        <v>84</v>
      </c>
      <c r="CH24" s="75">
        <v>85</v>
      </c>
      <c r="CI24" s="75" t="s">
        <v>60</v>
      </c>
      <c r="CJ24" s="75">
        <v>87</v>
      </c>
      <c r="CK24" s="75">
        <v>88</v>
      </c>
      <c r="CL24" s="75">
        <v>89</v>
      </c>
      <c r="CM24" s="75">
        <v>90</v>
      </c>
      <c r="CN24" s="75" t="s">
        <v>61</v>
      </c>
      <c r="CO24" s="75">
        <v>92</v>
      </c>
      <c r="CP24" s="75">
        <v>93</v>
      </c>
      <c r="CQ24" s="75">
        <v>94</v>
      </c>
      <c r="CR24" s="75">
        <v>95</v>
      </c>
      <c r="CS24" s="75" t="s">
        <v>62</v>
      </c>
      <c r="CT24" s="75">
        <v>97</v>
      </c>
      <c r="CU24" s="75">
        <v>98</v>
      </c>
      <c r="CV24" s="75">
        <v>99</v>
      </c>
      <c r="CW24" s="75">
        <v>100</v>
      </c>
      <c r="CX24" s="75" t="s">
        <v>63</v>
      </c>
      <c r="CY24" s="75">
        <v>102</v>
      </c>
      <c r="CZ24" s="75">
        <v>103</v>
      </c>
      <c r="DA24" s="75">
        <v>104</v>
      </c>
      <c r="DB24" s="75">
        <v>105</v>
      </c>
      <c r="DC24" s="72" t="s">
        <v>64</v>
      </c>
      <c r="DD24" s="75">
        <v>107</v>
      </c>
      <c r="DE24" s="75">
        <v>108</v>
      </c>
      <c r="DF24" s="75">
        <v>109</v>
      </c>
      <c r="DG24" s="75">
        <v>110</v>
      </c>
      <c r="DH24" s="75" t="s">
        <v>65</v>
      </c>
      <c r="DI24" s="75">
        <v>112</v>
      </c>
      <c r="DJ24" s="75">
        <v>113</v>
      </c>
      <c r="DK24" s="75">
        <v>114</v>
      </c>
      <c r="DL24" s="75">
        <v>115</v>
      </c>
      <c r="DM24" s="75" t="s">
        <v>66</v>
      </c>
      <c r="DN24" s="75">
        <v>117</v>
      </c>
      <c r="DO24" s="75">
        <v>118</v>
      </c>
      <c r="DP24" s="75">
        <v>119</v>
      </c>
      <c r="DQ24" s="75">
        <v>120</v>
      </c>
      <c r="DR24" s="75">
        <v>121</v>
      </c>
      <c r="DS24" s="50"/>
    </row>
    <row r="25" spans="1:123" s="67" customFormat="1" ht="51">
      <c r="A25" s="76" t="s">
        <v>67</v>
      </c>
      <c r="B25" s="77" t="s">
        <v>68</v>
      </c>
      <c r="C25" s="78" t="s">
        <v>69</v>
      </c>
      <c r="D25" s="78" t="s">
        <v>69</v>
      </c>
      <c r="E25" s="78" t="s">
        <v>69</v>
      </c>
      <c r="F25" s="78" t="s">
        <v>69</v>
      </c>
      <c r="G25" s="78" t="s">
        <v>69</v>
      </c>
      <c r="H25" s="78" t="s">
        <v>69</v>
      </c>
      <c r="I25" s="78" t="s">
        <v>69</v>
      </c>
      <c r="J25" s="78" t="s">
        <v>69</v>
      </c>
      <c r="K25" s="78" t="s">
        <v>69</v>
      </c>
      <c r="L25" s="78" t="s">
        <v>69</v>
      </c>
      <c r="M25" s="78" t="s">
        <v>69</v>
      </c>
      <c r="N25" s="78" t="s">
        <v>69</v>
      </c>
      <c r="O25" s="78" t="s">
        <v>69</v>
      </c>
      <c r="P25" s="78" t="s">
        <v>69</v>
      </c>
      <c r="Q25" s="78" t="s">
        <v>69</v>
      </c>
      <c r="R25" s="78" t="s">
        <v>69</v>
      </c>
      <c r="S25" s="78" t="s">
        <v>69</v>
      </c>
      <c r="T25" s="78" t="s">
        <v>69</v>
      </c>
      <c r="U25" s="78" t="s">
        <v>69</v>
      </c>
      <c r="V25" s="78" t="s">
        <v>69</v>
      </c>
      <c r="W25" s="78" t="s">
        <v>69</v>
      </c>
      <c r="X25" s="78" t="s">
        <v>69</v>
      </c>
      <c r="Y25" s="78" t="s">
        <v>69</v>
      </c>
      <c r="Z25" s="78" t="s">
        <v>69</v>
      </c>
      <c r="AA25" s="78" t="s">
        <v>69</v>
      </c>
      <c r="AB25" s="78" t="s">
        <v>69</v>
      </c>
      <c r="AC25" s="78" t="s">
        <v>69</v>
      </c>
      <c r="AD25" s="78" t="s">
        <v>69</v>
      </c>
      <c r="AE25" s="78" t="s">
        <v>69</v>
      </c>
      <c r="AF25" s="79">
        <f t="shared" ref="AF25:BK25" si="0">AF26+AF40+AF45+AF49+AF54+AF62</f>
        <v>10488</v>
      </c>
      <c r="AG25" s="79">
        <f t="shared" si="0"/>
        <v>9338.8999999999978</v>
      </c>
      <c r="AH25" s="79">
        <f t="shared" si="0"/>
        <v>71.599999999999994</v>
      </c>
      <c r="AI25" s="79">
        <f t="shared" si="0"/>
        <v>71.599999999999994</v>
      </c>
      <c r="AJ25" s="79">
        <f t="shared" si="0"/>
        <v>277.2</v>
      </c>
      <c r="AK25" s="79">
        <f t="shared" si="0"/>
        <v>277.2</v>
      </c>
      <c r="AL25" s="79">
        <f t="shared" si="0"/>
        <v>0</v>
      </c>
      <c r="AM25" s="79">
        <f t="shared" si="0"/>
        <v>0</v>
      </c>
      <c r="AN25" s="79">
        <f t="shared" si="0"/>
        <v>10139.200000000001</v>
      </c>
      <c r="AO25" s="79">
        <f t="shared" si="0"/>
        <v>8990.0999999999985</v>
      </c>
      <c r="AP25" s="79">
        <f>AP26+AP40+AP45+AP49+AP54+AP62</f>
        <v>10569.8</v>
      </c>
      <c r="AQ25" s="79">
        <f t="shared" si="0"/>
        <v>115.1</v>
      </c>
      <c r="AR25" s="79">
        <f t="shared" si="0"/>
        <v>280.59999999999997</v>
      </c>
      <c r="AS25" s="79">
        <f t="shared" si="0"/>
        <v>0</v>
      </c>
      <c r="AT25" s="79">
        <f t="shared" si="0"/>
        <v>10174.100000000002</v>
      </c>
      <c r="AU25" s="79">
        <f t="shared" si="0"/>
        <v>9659.7999999999993</v>
      </c>
      <c r="AV25" s="79">
        <f t="shared" si="0"/>
        <v>126.1</v>
      </c>
      <c r="AW25" s="79">
        <f t="shared" si="0"/>
        <v>276.8</v>
      </c>
      <c r="AX25" s="79">
        <f t="shared" si="0"/>
        <v>0</v>
      </c>
      <c r="AY25" s="79">
        <f t="shared" si="0"/>
        <v>9256.9000000000015</v>
      </c>
      <c r="AZ25" s="79">
        <f t="shared" si="0"/>
        <v>7226.5</v>
      </c>
      <c r="BA25" s="79">
        <f t="shared" si="0"/>
        <v>126.7</v>
      </c>
      <c r="BB25" s="79">
        <f t="shared" si="0"/>
        <v>276.8</v>
      </c>
      <c r="BC25" s="79">
        <f t="shared" si="0"/>
        <v>171</v>
      </c>
      <c r="BD25" s="79">
        <f t="shared" si="0"/>
        <v>6652</v>
      </c>
      <c r="BE25" s="79">
        <f t="shared" si="0"/>
        <v>7013.7</v>
      </c>
      <c r="BF25" s="79">
        <f t="shared" si="0"/>
        <v>129.6</v>
      </c>
      <c r="BG25" s="79">
        <f t="shared" si="0"/>
        <v>276.8</v>
      </c>
      <c r="BH25" s="79">
        <f t="shared" si="0"/>
        <v>331</v>
      </c>
      <c r="BI25" s="79">
        <f t="shared" si="0"/>
        <v>6276.3</v>
      </c>
      <c r="BJ25" s="79">
        <f t="shared" si="0"/>
        <v>10488</v>
      </c>
      <c r="BK25" s="79">
        <f t="shared" si="0"/>
        <v>9338.8999999999978</v>
      </c>
      <c r="BL25" s="79">
        <f t="shared" ref="BL25:CQ25" si="1">BL26+BL40+BL45+BL49+BL54+BL62</f>
        <v>71.599999999999994</v>
      </c>
      <c r="BM25" s="79">
        <f t="shared" si="1"/>
        <v>71.599999999999994</v>
      </c>
      <c r="BN25" s="79">
        <f t="shared" si="1"/>
        <v>277.2</v>
      </c>
      <c r="BO25" s="79">
        <f t="shared" si="1"/>
        <v>277.2</v>
      </c>
      <c r="BP25" s="79">
        <f t="shared" si="1"/>
        <v>0</v>
      </c>
      <c r="BQ25" s="79">
        <f t="shared" si="1"/>
        <v>0</v>
      </c>
      <c r="BR25" s="79">
        <f t="shared" si="1"/>
        <v>10139.200000000001</v>
      </c>
      <c r="BS25" s="79">
        <f t="shared" si="1"/>
        <v>8990.0999999999985</v>
      </c>
      <c r="BT25" s="79">
        <f t="shared" si="1"/>
        <v>10569.8</v>
      </c>
      <c r="BU25" s="79">
        <f t="shared" si="1"/>
        <v>115.1</v>
      </c>
      <c r="BV25" s="79">
        <f t="shared" si="1"/>
        <v>280.59999999999997</v>
      </c>
      <c r="BW25" s="79">
        <f t="shared" si="1"/>
        <v>0</v>
      </c>
      <c r="BX25" s="79">
        <f t="shared" si="1"/>
        <v>10174.100000000002</v>
      </c>
      <c r="BY25" s="79">
        <f t="shared" si="1"/>
        <v>9659.7999999999993</v>
      </c>
      <c r="BZ25" s="79">
        <f t="shared" si="1"/>
        <v>126.1</v>
      </c>
      <c r="CA25" s="79">
        <f t="shared" si="1"/>
        <v>276.8</v>
      </c>
      <c r="CB25" s="79">
        <f t="shared" si="1"/>
        <v>0</v>
      </c>
      <c r="CC25" s="79">
        <f t="shared" si="1"/>
        <v>9256.9000000000015</v>
      </c>
      <c r="CD25" s="79">
        <f t="shared" si="1"/>
        <v>7226.5</v>
      </c>
      <c r="CE25" s="79">
        <f t="shared" si="1"/>
        <v>126.7</v>
      </c>
      <c r="CF25" s="79">
        <f t="shared" si="1"/>
        <v>276.8</v>
      </c>
      <c r="CG25" s="79">
        <f t="shared" si="1"/>
        <v>171</v>
      </c>
      <c r="CH25" s="79">
        <f t="shared" si="1"/>
        <v>6652</v>
      </c>
      <c r="CI25" s="79">
        <f t="shared" si="1"/>
        <v>7013.7</v>
      </c>
      <c r="CJ25" s="79">
        <f t="shared" si="1"/>
        <v>129.6</v>
      </c>
      <c r="CK25" s="79">
        <f t="shared" si="1"/>
        <v>276.8</v>
      </c>
      <c r="CL25" s="79">
        <f t="shared" si="1"/>
        <v>331</v>
      </c>
      <c r="CM25" s="79">
        <f t="shared" si="1"/>
        <v>6276.3</v>
      </c>
      <c r="CN25" s="79">
        <f t="shared" si="1"/>
        <v>9338.8999999999978</v>
      </c>
      <c r="CO25" s="79">
        <f t="shared" si="1"/>
        <v>71.599999999999994</v>
      </c>
      <c r="CP25" s="79">
        <f t="shared" si="1"/>
        <v>277.2</v>
      </c>
      <c r="CQ25" s="79">
        <f t="shared" si="1"/>
        <v>0</v>
      </c>
      <c r="CR25" s="79">
        <f t="shared" ref="CR25:DQ25" si="2">CR26+CR40+CR45+CR49+CR54+CR62</f>
        <v>8990.0999999999985</v>
      </c>
      <c r="CS25" s="79">
        <f t="shared" si="2"/>
        <v>10569.8</v>
      </c>
      <c r="CT25" s="79">
        <f t="shared" si="2"/>
        <v>115.1</v>
      </c>
      <c r="CU25" s="79">
        <f t="shared" si="2"/>
        <v>280.59999999999997</v>
      </c>
      <c r="CV25" s="79">
        <f t="shared" si="2"/>
        <v>0</v>
      </c>
      <c r="CW25" s="79">
        <f t="shared" si="2"/>
        <v>10174.100000000002</v>
      </c>
      <c r="CX25" s="79">
        <f t="shared" si="2"/>
        <v>9659.7999999999993</v>
      </c>
      <c r="CY25" s="79">
        <f t="shared" si="2"/>
        <v>126.1</v>
      </c>
      <c r="CZ25" s="79">
        <f t="shared" si="2"/>
        <v>276.8</v>
      </c>
      <c r="DA25" s="79">
        <f t="shared" si="2"/>
        <v>0</v>
      </c>
      <c r="DB25" s="79">
        <f t="shared" si="2"/>
        <v>9256.9000000000015</v>
      </c>
      <c r="DC25" s="79">
        <f t="shared" si="2"/>
        <v>9338.8999999999978</v>
      </c>
      <c r="DD25" s="79">
        <f t="shared" si="2"/>
        <v>71.599999999999994</v>
      </c>
      <c r="DE25" s="79">
        <f t="shared" si="2"/>
        <v>277.2</v>
      </c>
      <c r="DF25" s="79">
        <f t="shared" si="2"/>
        <v>0</v>
      </c>
      <c r="DG25" s="79">
        <f t="shared" si="2"/>
        <v>8990.0999999999985</v>
      </c>
      <c r="DH25" s="79">
        <f t="shared" si="2"/>
        <v>10569.8</v>
      </c>
      <c r="DI25" s="79">
        <f t="shared" si="2"/>
        <v>115.1</v>
      </c>
      <c r="DJ25" s="79">
        <f t="shared" si="2"/>
        <v>280.59999999999997</v>
      </c>
      <c r="DK25" s="79">
        <f t="shared" si="2"/>
        <v>0</v>
      </c>
      <c r="DL25" s="79">
        <f t="shared" si="2"/>
        <v>10174.100000000002</v>
      </c>
      <c r="DM25" s="79">
        <f t="shared" si="2"/>
        <v>9659.7999999999993</v>
      </c>
      <c r="DN25" s="79">
        <f t="shared" si="2"/>
        <v>126.1</v>
      </c>
      <c r="DO25" s="79">
        <f t="shared" si="2"/>
        <v>276.8</v>
      </c>
      <c r="DP25" s="79">
        <f t="shared" si="2"/>
        <v>0</v>
      </c>
      <c r="DQ25" s="79">
        <f t="shared" si="2"/>
        <v>9256.9000000000015</v>
      </c>
      <c r="DR25" s="80" t="s">
        <v>71</v>
      </c>
      <c r="DS25" s="66"/>
    </row>
    <row r="26" spans="1:123" s="67" customFormat="1" ht="63.75">
      <c r="A26" s="76" t="s">
        <v>72</v>
      </c>
      <c r="B26" s="77" t="s">
        <v>73</v>
      </c>
      <c r="C26" s="78" t="s">
        <v>69</v>
      </c>
      <c r="D26" s="78" t="s">
        <v>69</v>
      </c>
      <c r="E26" s="78" t="s">
        <v>69</v>
      </c>
      <c r="F26" s="78" t="s">
        <v>69</v>
      </c>
      <c r="G26" s="78" t="s">
        <v>69</v>
      </c>
      <c r="H26" s="78" t="s">
        <v>69</v>
      </c>
      <c r="I26" s="78" t="s">
        <v>69</v>
      </c>
      <c r="J26" s="78" t="s">
        <v>69</v>
      </c>
      <c r="K26" s="78" t="s">
        <v>69</v>
      </c>
      <c r="L26" s="78" t="s">
        <v>69</v>
      </c>
      <c r="M26" s="78" t="s">
        <v>69</v>
      </c>
      <c r="N26" s="78" t="s">
        <v>69</v>
      </c>
      <c r="O26" s="78" t="s">
        <v>69</v>
      </c>
      <c r="P26" s="78" t="s">
        <v>69</v>
      </c>
      <c r="Q26" s="78" t="s">
        <v>69</v>
      </c>
      <c r="R26" s="78" t="s">
        <v>69</v>
      </c>
      <c r="S26" s="78" t="s">
        <v>69</v>
      </c>
      <c r="T26" s="78" t="s">
        <v>69</v>
      </c>
      <c r="U26" s="78" t="s">
        <v>69</v>
      </c>
      <c r="V26" s="78" t="s">
        <v>69</v>
      </c>
      <c r="W26" s="78" t="s">
        <v>69</v>
      </c>
      <c r="X26" s="78" t="s">
        <v>69</v>
      </c>
      <c r="Y26" s="78" t="s">
        <v>69</v>
      </c>
      <c r="Z26" s="78" t="s">
        <v>69</v>
      </c>
      <c r="AA26" s="78" t="s">
        <v>69</v>
      </c>
      <c r="AB26" s="78" t="s">
        <v>69</v>
      </c>
      <c r="AC26" s="78" t="s">
        <v>69</v>
      </c>
      <c r="AD26" s="78" t="s">
        <v>69</v>
      </c>
      <c r="AE26" s="78" t="s">
        <v>69</v>
      </c>
      <c r="AF26" s="79">
        <f>AF27+AF32</f>
        <v>5253.6</v>
      </c>
      <c r="AG26" s="79">
        <f t="shared" ref="AG26:CR26" si="3">AG27+AG32</f>
        <v>4165.8999999999996</v>
      </c>
      <c r="AH26" s="79">
        <f t="shared" si="3"/>
        <v>0</v>
      </c>
      <c r="AI26" s="79">
        <f t="shared" si="3"/>
        <v>0</v>
      </c>
      <c r="AJ26" s="79">
        <f t="shared" si="3"/>
        <v>276.5</v>
      </c>
      <c r="AK26" s="79">
        <f t="shared" si="3"/>
        <v>276.5</v>
      </c>
      <c r="AL26" s="79">
        <f t="shared" si="3"/>
        <v>0</v>
      </c>
      <c r="AM26" s="79">
        <f t="shared" si="3"/>
        <v>0</v>
      </c>
      <c r="AN26" s="79">
        <f t="shared" si="3"/>
        <v>4977.1000000000004</v>
      </c>
      <c r="AO26" s="79">
        <f t="shared" si="3"/>
        <v>3889.3999999999996</v>
      </c>
      <c r="AP26" s="79">
        <f t="shared" si="3"/>
        <v>5252.2999999999993</v>
      </c>
      <c r="AQ26" s="79">
        <f t="shared" si="3"/>
        <v>0</v>
      </c>
      <c r="AR26" s="79">
        <f t="shared" si="3"/>
        <v>279.89999999999998</v>
      </c>
      <c r="AS26" s="79">
        <f t="shared" si="3"/>
        <v>0</v>
      </c>
      <c r="AT26" s="79">
        <f t="shared" si="3"/>
        <v>4972.3999999999996</v>
      </c>
      <c r="AU26" s="79">
        <f t="shared" si="3"/>
        <v>3403.9000000000005</v>
      </c>
      <c r="AV26" s="79">
        <f t="shared" si="3"/>
        <v>0</v>
      </c>
      <c r="AW26" s="79">
        <f t="shared" si="3"/>
        <v>276.10000000000002</v>
      </c>
      <c r="AX26" s="79">
        <f t="shared" si="3"/>
        <v>0</v>
      </c>
      <c r="AY26" s="79">
        <f t="shared" si="3"/>
        <v>3127.8</v>
      </c>
      <c r="AZ26" s="79">
        <f t="shared" si="3"/>
        <v>2407</v>
      </c>
      <c r="BA26" s="79">
        <f t="shared" si="3"/>
        <v>0</v>
      </c>
      <c r="BB26" s="79">
        <f t="shared" si="3"/>
        <v>276.10000000000002</v>
      </c>
      <c r="BC26" s="79">
        <f t="shared" si="3"/>
        <v>0</v>
      </c>
      <c r="BD26" s="79">
        <f t="shared" si="3"/>
        <v>2130.9</v>
      </c>
      <c r="BE26" s="79">
        <f t="shared" si="3"/>
        <v>2541.6</v>
      </c>
      <c r="BF26" s="79">
        <f t="shared" si="3"/>
        <v>0</v>
      </c>
      <c r="BG26" s="79">
        <f t="shared" si="3"/>
        <v>276.10000000000002</v>
      </c>
      <c r="BH26" s="79">
        <f t="shared" si="3"/>
        <v>0</v>
      </c>
      <c r="BI26" s="79">
        <f t="shared" si="3"/>
        <v>2265.5</v>
      </c>
      <c r="BJ26" s="79">
        <f t="shared" si="3"/>
        <v>5253.6</v>
      </c>
      <c r="BK26" s="79">
        <f t="shared" si="3"/>
        <v>4165.8999999999996</v>
      </c>
      <c r="BL26" s="79">
        <f t="shared" si="3"/>
        <v>0</v>
      </c>
      <c r="BM26" s="79">
        <f t="shared" si="3"/>
        <v>0</v>
      </c>
      <c r="BN26" s="79">
        <f t="shared" si="3"/>
        <v>276.5</v>
      </c>
      <c r="BO26" s="79">
        <f t="shared" si="3"/>
        <v>276.5</v>
      </c>
      <c r="BP26" s="79">
        <f t="shared" si="3"/>
        <v>0</v>
      </c>
      <c r="BQ26" s="79">
        <f t="shared" si="3"/>
        <v>0</v>
      </c>
      <c r="BR26" s="79">
        <f t="shared" si="3"/>
        <v>4977.1000000000004</v>
      </c>
      <c r="BS26" s="79">
        <f t="shared" si="3"/>
        <v>3889.3999999999996</v>
      </c>
      <c r="BT26" s="79">
        <f t="shared" si="3"/>
        <v>5252.2999999999993</v>
      </c>
      <c r="BU26" s="79">
        <f t="shared" si="3"/>
        <v>0</v>
      </c>
      <c r="BV26" s="79">
        <f t="shared" si="3"/>
        <v>279.89999999999998</v>
      </c>
      <c r="BW26" s="79">
        <f t="shared" si="3"/>
        <v>0</v>
      </c>
      <c r="BX26" s="79">
        <f t="shared" si="3"/>
        <v>4972.3999999999996</v>
      </c>
      <c r="BY26" s="79">
        <f t="shared" si="3"/>
        <v>3403.9000000000005</v>
      </c>
      <c r="BZ26" s="79">
        <f t="shared" si="3"/>
        <v>0</v>
      </c>
      <c r="CA26" s="79">
        <f t="shared" si="3"/>
        <v>276.10000000000002</v>
      </c>
      <c r="CB26" s="79">
        <f t="shared" si="3"/>
        <v>0</v>
      </c>
      <c r="CC26" s="79">
        <f t="shared" si="3"/>
        <v>3127.8</v>
      </c>
      <c r="CD26" s="79">
        <f t="shared" si="3"/>
        <v>2407</v>
      </c>
      <c r="CE26" s="79">
        <f t="shared" si="3"/>
        <v>0</v>
      </c>
      <c r="CF26" s="79">
        <f t="shared" si="3"/>
        <v>276.10000000000002</v>
      </c>
      <c r="CG26" s="79">
        <f t="shared" si="3"/>
        <v>0</v>
      </c>
      <c r="CH26" s="79">
        <f t="shared" si="3"/>
        <v>2130.9</v>
      </c>
      <c r="CI26" s="79">
        <f t="shared" si="3"/>
        <v>2541.6</v>
      </c>
      <c r="CJ26" s="79">
        <f t="shared" si="3"/>
        <v>0</v>
      </c>
      <c r="CK26" s="79">
        <f t="shared" si="3"/>
        <v>276.10000000000002</v>
      </c>
      <c r="CL26" s="79">
        <f t="shared" si="3"/>
        <v>0</v>
      </c>
      <c r="CM26" s="79">
        <f t="shared" si="3"/>
        <v>2265.5</v>
      </c>
      <c r="CN26" s="79">
        <f t="shared" si="3"/>
        <v>4165.8999999999996</v>
      </c>
      <c r="CO26" s="79">
        <f t="shared" si="3"/>
        <v>0</v>
      </c>
      <c r="CP26" s="79">
        <f t="shared" si="3"/>
        <v>276.5</v>
      </c>
      <c r="CQ26" s="79">
        <f t="shared" si="3"/>
        <v>0</v>
      </c>
      <c r="CR26" s="79">
        <f t="shared" si="3"/>
        <v>3889.3999999999996</v>
      </c>
      <c r="CS26" s="79">
        <f t="shared" ref="CS26:DQ26" si="4">CS27+CS32</f>
        <v>5252.2999999999993</v>
      </c>
      <c r="CT26" s="79">
        <f t="shared" si="4"/>
        <v>0</v>
      </c>
      <c r="CU26" s="79">
        <f t="shared" si="4"/>
        <v>279.89999999999998</v>
      </c>
      <c r="CV26" s="79">
        <f t="shared" si="4"/>
        <v>0</v>
      </c>
      <c r="CW26" s="79">
        <f t="shared" si="4"/>
        <v>4972.3999999999996</v>
      </c>
      <c r="CX26" s="79">
        <f t="shared" si="4"/>
        <v>3403.9000000000005</v>
      </c>
      <c r="CY26" s="79">
        <f t="shared" si="4"/>
        <v>0</v>
      </c>
      <c r="CZ26" s="79">
        <f t="shared" si="4"/>
        <v>276.10000000000002</v>
      </c>
      <c r="DA26" s="79">
        <f t="shared" si="4"/>
        <v>0</v>
      </c>
      <c r="DB26" s="79">
        <f t="shared" si="4"/>
        <v>3127.8</v>
      </c>
      <c r="DC26" s="79">
        <f t="shared" si="4"/>
        <v>4165.8999999999996</v>
      </c>
      <c r="DD26" s="79">
        <f t="shared" si="4"/>
        <v>0</v>
      </c>
      <c r="DE26" s="79">
        <f t="shared" si="4"/>
        <v>276.5</v>
      </c>
      <c r="DF26" s="79">
        <f t="shared" si="4"/>
        <v>0</v>
      </c>
      <c r="DG26" s="79">
        <f t="shared" si="4"/>
        <v>3889.3999999999996</v>
      </c>
      <c r="DH26" s="79">
        <f t="shared" si="4"/>
        <v>5252.2999999999993</v>
      </c>
      <c r="DI26" s="79">
        <f t="shared" si="4"/>
        <v>0</v>
      </c>
      <c r="DJ26" s="79">
        <f t="shared" si="4"/>
        <v>279.89999999999998</v>
      </c>
      <c r="DK26" s="79">
        <f t="shared" si="4"/>
        <v>0</v>
      </c>
      <c r="DL26" s="79">
        <f t="shared" si="4"/>
        <v>4972.3999999999996</v>
      </c>
      <c r="DM26" s="79">
        <f t="shared" si="4"/>
        <v>3403.9000000000005</v>
      </c>
      <c r="DN26" s="79">
        <f t="shared" si="4"/>
        <v>0</v>
      </c>
      <c r="DO26" s="79">
        <f t="shared" si="4"/>
        <v>276.10000000000002</v>
      </c>
      <c r="DP26" s="79">
        <f t="shared" si="4"/>
        <v>0</v>
      </c>
      <c r="DQ26" s="79">
        <f t="shared" si="4"/>
        <v>3127.8</v>
      </c>
      <c r="DR26" s="80" t="s">
        <v>71</v>
      </c>
      <c r="DS26" s="66"/>
    </row>
    <row r="27" spans="1:123" s="67" customFormat="1" ht="51">
      <c r="A27" s="76" t="s">
        <v>74</v>
      </c>
      <c r="B27" s="77" t="s">
        <v>75</v>
      </c>
      <c r="C27" s="78" t="s">
        <v>69</v>
      </c>
      <c r="D27" s="78" t="s">
        <v>69</v>
      </c>
      <c r="E27" s="78" t="s">
        <v>69</v>
      </c>
      <c r="F27" s="78" t="s">
        <v>69</v>
      </c>
      <c r="G27" s="78" t="s">
        <v>69</v>
      </c>
      <c r="H27" s="78" t="s">
        <v>69</v>
      </c>
      <c r="I27" s="78" t="s">
        <v>69</v>
      </c>
      <c r="J27" s="78" t="s">
        <v>69</v>
      </c>
      <c r="K27" s="78" t="s">
        <v>69</v>
      </c>
      <c r="L27" s="78" t="s">
        <v>69</v>
      </c>
      <c r="M27" s="78" t="s">
        <v>69</v>
      </c>
      <c r="N27" s="78" t="s">
        <v>69</v>
      </c>
      <c r="O27" s="78" t="s">
        <v>69</v>
      </c>
      <c r="P27" s="78" t="s">
        <v>69</v>
      </c>
      <c r="Q27" s="78" t="s">
        <v>69</v>
      </c>
      <c r="R27" s="78" t="s">
        <v>69</v>
      </c>
      <c r="S27" s="78" t="s">
        <v>69</v>
      </c>
      <c r="T27" s="78" t="s">
        <v>69</v>
      </c>
      <c r="U27" s="78" t="s">
        <v>69</v>
      </c>
      <c r="V27" s="78" t="s">
        <v>69</v>
      </c>
      <c r="W27" s="78" t="s">
        <v>69</v>
      </c>
      <c r="X27" s="78" t="s">
        <v>69</v>
      </c>
      <c r="Y27" s="78" t="s">
        <v>69</v>
      </c>
      <c r="Z27" s="78" t="s">
        <v>69</v>
      </c>
      <c r="AA27" s="78" t="s">
        <v>69</v>
      </c>
      <c r="AB27" s="78" t="s">
        <v>69</v>
      </c>
      <c r="AC27" s="78" t="s">
        <v>69</v>
      </c>
      <c r="AD27" s="78" t="s">
        <v>69</v>
      </c>
      <c r="AE27" s="78" t="s">
        <v>69</v>
      </c>
      <c r="AF27" s="79">
        <f>AF28+AF31+AF30</f>
        <v>2121.5</v>
      </c>
      <c r="AG27" s="79">
        <f t="shared" ref="AG27:CR27" si="5">AG28+AG31+AG30</f>
        <v>2109</v>
      </c>
      <c r="AH27" s="79">
        <f t="shared" si="5"/>
        <v>0</v>
      </c>
      <c r="AI27" s="79">
        <f t="shared" si="5"/>
        <v>0</v>
      </c>
      <c r="AJ27" s="79">
        <f t="shared" si="5"/>
        <v>59.4</v>
      </c>
      <c r="AK27" s="79">
        <f t="shared" si="5"/>
        <v>59.4</v>
      </c>
      <c r="AL27" s="79">
        <f t="shared" si="5"/>
        <v>0</v>
      </c>
      <c r="AM27" s="79">
        <f t="shared" si="5"/>
        <v>0</v>
      </c>
      <c r="AN27" s="79">
        <f t="shared" si="5"/>
        <v>2062.1</v>
      </c>
      <c r="AO27" s="79">
        <f t="shared" si="5"/>
        <v>2049.6</v>
      </c>
      <c r="AP27" s="79">
        <f t="shared" si="5"/>
        <v>2056.5</v>
      </c>
      <c r="AQ27" s="79">
        <f t="shared" si="5"/>
        <v>0</v>
      </c>
      <c r="AR27" s="79">
        <f t="shared" si="5"/>
        <v>134.30000000000001</v>
      </c>
      <c r="AS27" s="79">
        <f t="shared" si="5"/>
        <v>0</v>
      </c>
      <c r="AT27" s="79">
        <f t="shared" si="5"/>
        <v>1922.2</v>
      </c>
      <c r="AU27" s="79">
        <f t="shared" si="5"/>
        <v>1317.2</v>
      </c>
      <c r="AV27" s="79">
        <f t="shared" si="5"/>
        <v>0</v>
      </c>
      <c r="AW27" s="79">
        <f t="shared" si="5"/>
        <v>0</v>
      </c>
      <c r="AX27" s="79">
        <f t="shared" si="5"/>
        <v>0</v>
      </c>
      <c r="AY27" s="79">
        <f t="shared" si="5"/>
        <v>1317.2</v>
      </c>
      <c r="AZ27" s="79">
        <f t="shared" si="5"/>
        <v>649.20000000000005</v>
      </c>
      <c r="BA27" s="79">
        <f t="shared" si="5"/>
        <v>0</v>
      </c>
      <c r="BB27" s="79">
        <f t="shared" si="5"/>
        <v>0</v>
      </c>
      <c r="BC27" s="79">
        <f t="shared" si="5"/>
        <v>0</v>
      </c>
      <c r="BD27" s="79">
        <f t="shared" si="5"/>
        <v>649.20000000000005</v>
      </c>
      <c r="BE27" s="79">
        <f t="shared" si="5"/>
        <v>968.1</v>
      </c>
      <c r="BF27" s="79">
        <f t="shared" si="5"/>
        <v>0</v>
      </c>
      <c r="BG27" s="79">
        <f t="shared" si="5"/>
        <v>276.10000000000002</v>
      </c>
      <c r="BH27" s="79">
        <f t="shared" si="5"/>
        <v>0</v>
      </c>
      <c r="BI27" s="79">
        <f t="shared" si="5"/>
        <v>692</v>
      </c>
      <c r="BJ27" s="79">
        <f t="shared" si="5"/>
        <v>2121.5</v>
      </c>
      <c r="BK27" s="79">
        <f t="shared" si="5"/>
        <v>2109</v>
      </c>
      <c r="BL27" s="79">
        <f t="shared" si="5"/>
        <v>0</v>
      </c>
      <c r="BM27" s="79">
        <f t="shared" si="5"/>
        <v>0</v>
      </c>
      <c r="BN27" s="79">
        <f t="shared" si="5"/>
        <v>59.4</v>
      </c>
      <c r="BO27" s="79">
        <f t="shared" si="5"/>
        <v>59.4</v>
      </c>
      <c r="BP27" s="79">
        <f t="shared" si="5"/>
        <v>0</v>
      </c>
      <c r="BQ27" s="79">
        <f t="shared" si="5"/>
        <v>0</v>
      </c>
      <c r="BR27" s="79">
        <f t="shared" si="5"/>
        <v>2062.1</v>
      </c>
      <c r="BS27" s="79">
        <f t="shared" si="5"/>
        <v>2049.6</v>
      </c>
      <c r="BT27" s="79">
        <f t="shared" si="5"/>
        <v>2056.5</v>
      </c>
      <c r="BU27" s="79">
        <f t="shared" si="5"/>
        <v>0</v>
      </c>
      <c r="BV27" s="79">
        <f t="shared" si="5"/>
        <v>134.30000000000001</v>
      </c>
      <c r="BW27" s="79">
        <f t="shared" si="5"/>
        <v>0</v>
      </c>
      <c r="BX27" s="79">
        <f t="shared" si="5"/>
        <v>1922.2</v>
      </c>
      <c r="BY27" s="79">
        <f t="shared" si="5"/>
        <v>1317.2</v>
      </c>
      <c r="BZ27" s="79">
        <f t="shared" si="5"/>
        <v>0</v>
      </c>
      <c r="CA27" s="79">
        <f t="shared" si="5"/>
        <v>0</v>
      </c>
      <c r="CB27" s="79">
        <f t="shared" si="5"/>
        <v>0</v>
      </c>
      <c r="CC27" s="79">
        <f t="shared" si="5"/>
        <v>1317.2</v>
      </c>
      <c r="CD27" s="79">
        <f t="shared" si="5"/>
        <v>649.20000000000005</v>
      </c>
      <c r="CE27" s="79">
        <f t="shared" si="5"/>
        <v>0</v>
      </c>
      <c r="CF27" s="79">
        <f t="shared" si="5"/>
        <v>0</v>
      </c>
      <c r="CG27" s="79">
        <f t="shared" si="5"/>
        <v>0</v>
      </c>
      <c r="CH27" s="79">
        <f t="shared" si="5"/>
        <v>649.20000000000005</v>
      </c>
      <c r="CI27" s="79">
        <f t="shared" si="5"/>
        <v>968.1</v>
      </c>
      <c r="CJ27" s="79">
        <f t="shared" si="5"/>
        <v>0</v>
      </c>
      <c r="CK27" s="79">
        <f t="shared" si="5"/>
        <v>276.10000000000002</v>
      </c>
      <c r="CL27" s="79">
        <f t="shared" si="5"/>
        <v>0</v>
      </c>
      <c r="CM27" s="79">
        <f t="shared" si="5"/>
        <v>692</v>
      </c>
      <c r="CN27" s="79">
        <f t="shared" si="5"/>
        <v>2109</v>
      </c>
      <c r="CO27" s="79">
        <f t="shared" si="5"/>
        <v>0</v>
      </c>
      <c r="CP27" s="79">
        <f t="shared" si="5"/>
        <v>59.4</v>
      </c>
      <c r="CQ27" s="79">
        <f t="shared" si="5"/>
        <v>0</v>
      </c>
      <c r="CR27" s="79">
        <f t="shared" si="5"/>
        <v>2049.6</v>
      </c>
      <c r="CS27" s="79">
        <f t="shared" ref="CS27:DQ27" si="6">CS28+CS31+CS30</f>
        <v>2056.5</v>
      </c>
      <c r="CT27" s="79">
        <f t="shared" si="6"/>
        <v>0</v>
      </c>
      <c r="CU27" s="79">
        <f t="shared" si="6"/>
        <v>134.30000000000001</v>
      </c>
      <c r="CV27" s="79">
        <f t="shared" si="6"/>
        <v>0</v>
      </c>
      <c r="CW27" s="79">
        <f t="shared" si="6"/>
        <v>1922.2</v>
      </c>
      <c r="CX27" s="79">
        <f t="shared" si="6"/>
        <v>1317.2</v>
      </c>
      <c r="CY27" s="79">
        <f t="shared" si="6"/>
        <v>0</v>
      </c>
      <c r="CZ27" s="79">
        <f t="shared" si="6"/>
        <v>0</v>
      </c>
      <c r="DA27" s="79">
        <f t="shared" si="6"/>
        <v>0</v>
      </c>
      <c r="DB27" s="79">
        <f t="shared" si="6"/>
        <v>1317.2</v>
      </c>
      <c r="DC27" s="79">
        <f t="shared" si="6"/>
        <v>2109</v>
      </c>
      <c r="DD27" s="79">
        <f t="shared" si="6"/>
        <v>0</v>
      </c>
      <c r="DE27" s="79">
        <f t="shared" si="6"/>
        <v>59.4</v>
      </c>
      <c r="DF27" s="79">
        <f t="shared" si="6"/>
        <v>0</v>
      </c>
      <c r="DG27" s="79">
        <f t="shared" si="6"/>
        <v>2049.6</v>
      </c>
      <c r="DH27" s="79">
        <f t="shared" si="6"/>
        <v>2056.5</v>
      </c>
      <c r="DI27" s="79">
        <f t="shared" si="6"/>
        <v>0</v>
      </c>
      <c r="DJ27" s="79">
        <f t="shared" si="6"/>
        <v>134.30000000000001</v>
      </c>
      <c r="DK27" s="79">
        <f t="shared" si="6"/>
        <v>0</v>
      </c>
      <c r="DL27" s="79">
        <f t="shared" si="6"/>
        <v>1922.2</v>
      </c>
      <c r="DM27" s="79">
        <f t="shared" si="6"/>
        <v>1317.2</v>
      </c>
      <c r="DN27" s="79">
        <f t="shared" si="6"/>
        <v>0</v>
      </c>
      <c r="DO27" s="79">
        <f t="shared" si="6"/>
        <v>0</v>
      </c>
      <c r="DP27" s="79">
        <f t="shared" si="6"/>
        <v>0</v>
      </c>
      <c r="DQ27" s="79">
        <f t="shared" si="6"/>
        <v>1317.2</v>
      </c>
      <c r="DR27" s="80" t="s">
        <v>71</v>
      </c>
      <c r="DS27" s="66"/>
    </row>
    <row r="28" spans="1:123" ht="140.25">
      <c r="A28" s="81" t="s">
        <v>76</v>
      </c>
      <c r="B28" s="82" t="s">
        <v>77</v>
      </c>
      <c r="C28" s="83" t="s">
        <v>78</v>
      </c>
      <c r="D28" s="84" t="s">
        <v>223</v>
      </c>
      <c r="E28" s="84" t="s">
        <v>224</v>
      </c>
      <c r="F28" s="85" t="s">
        <v>87</v>
      </c>
      <c r="G28" s="85" t="s">
        <v>225</v>
      </c>
      <c r="H28" s="85" t="s">
        <v>88</v>
      </c>
      <c r="I28" s="86" t="s">
        <v>89</v>
      </c>
      <c r="J28" s="87"/>
      <c r="K28" s="87"/>
      <c r="L28" s="87"/>
      <c r="M28" s="87"/>
      <c r="N28" s="87"/>
      <c r="O28" s="87"/>
      <c r="P28" s="87"/>
      <c r="Q28" s="87"/>
      <c r="R28" s="87"/>
      <c r="S28" s="87"/>
      <c r="T28" s="87"/>
      <c r="U28" s="87"/>
      <c r="V28" s="87"/>
      <c r="W28" s="84" t="s">
        <v>81</v>
      </c>
      <c r="X28" s="84" t="s">
        <v>226</v>
      </c>
      <c r="Y28" s="84" t="s">
        <v>82</v>
      </c>
      <c r="Z28" s="87"/>
      <c r="AA28" s="87"/>
      <c r="AB28" s="87"/>
      <c r="AC28" s="87" t="s">
        <v>83</v>
      </c>
      <c r="AD28" s="87" t="s">
        <v>84</v>
      </c>
      <c r="AE28" s="87" t="s">
        <v>85</v>
      </c>
      <c r="AF28" s="88">
        <f t="shared" ref="AF28:AF62" si="7">AH28+AJ28+AL28+AN28</f>
        <v>2118.5</v>
      </c>
      <c r="AG28" s="88">
        <f t="shared" ref="AG28:AG62" si="8">AI28+AK28+AM28+AO28</f>
        <v>2106</v>
      </c>
      <c r="AH28" s="89">
        <v>0</v>
      </c>
      <c r="AI28" s="89">
        <v>0</v>
      </c>
      <c r="AJ28" s="89">
        <v>59.4</v>
      </c>
      <c r="AK28" s="89">
        <v>59.4</v>
      </c>
      <c r="AL28" s="89">
        <v>0</v>
      </c>
      <c r="AM28" s="89">
        <v>0</v>
      </c>
      <c r="AN28" s="89">
        <v>2059.1</v>
      </c>
      <c r="AO28" s="89">
        <v>2046.6</v>
      </c>
      <c r="AP28" s="88">
        <f t="shared" ref="AP28:AP31" si="9">AQ28+AR28+AS28+AT28</f>
        <v>1915.5</v>
      </c>
      <c r="AQ28" s="88">
        <v>0</v>
      </c>
      <c r="AR28" s="88">
        <v>134.30000000000001</v>
      </c>
      <c r="AS28" s="88">
        <v>0</v>
      </c>
      <c r="AT28" s="89">
        <v>1781.2</v>
      </c>
      <c r="AU28" s="88">
        <f t="shared" ref="AU28:AU31" si="10">AV28+AW28+AX28+AY28</f>
        <v>1287.2</v>
      </c>
      <c r="AV28" s="88">
        <v>0</v>
      </c>
      <c r="AW28" s="88">
        <v>0</v>
      </c>
      <c r="AX28" s="88">
        <v>0</v>
      </c>
      <c r="AY28" s="89">
        <v>1287.2</v>
      </c>
      <c r="AZ28" s="88">
        <f t="shared" ref="AZ28:AZ29" si="11">BA28+BB28+BC28+BD28</f>
        <v>649.20000000000005</v>
      </c>
      <c r="BA28" s="89">
        <v>0</v>
      </c>
      <c r="BB28" s="89">
        <v>0</v>
      </c>
      <c r="BC28" s="89">
        <v>0</v>
      </c>
      <c r="BD28" s="89">
        <v>649.20000000000005</v>
      </c>
      <c r="BE28" s="88">
        <f t="shared" ref="BE28:BE62" si="12">BF28+BG28+BH28+BI28</f>
        <v>968.1</v>
      </c>
      <c r="BF28" s="89">
        <v>0</v>
      </c>
      <c r="BG28" s="89">
        <v>276.10000000000002</v>
      </c>
      <c r="BH28" s="89">
        <v>0</v>
      </c>
      <c r="BI28" s="89">
        <v>692</v>
      </c>
      <c r="BJ28" s="88">
        <f t="shared" ref="BJ28:BJ62" si="13">AF28</f>
        <v>2118.5</v>
      </c>
      <c r="BK28" s="88">
        <f t="shared" ref="BK28:BK62" si="14">AG28</f>
        <v>2106</v>
      </c>
      <c r="BL28" s="88">
        <f t="shared" ref="BL28:BL62" si="15">AH28</f>
        <v>0</v>
      </c>
      <c r="BM28" s="88">
        <f t="shared" ref="BM28:BM62" si="16">AI28</f>
        <v>0</v>
      </c>
      <c r="BN28" s="88">
        <f t="shared" ref="BN28:BN62" si="17">AJ28</f>
        <v>59.4</v>
      </c>
      <c r="BO28" s="88">
        <f t="shared" ref="BO28:BO62" si="18">AK28</f>
        <v>59.4</v>
      </c>
      <c r="BP28" s="88">
        <f t="shared" ref="BP28:BP62" si="19">AL28</f>
        <v>0</v>
      </c>
      <c r="BQ28" s="88">
        <f t="shared" ref="BQ28:BQ62" si="20">AM28</f>
        <v>0</v>
      </c>
      <c r="BR28" s="88">
        <f t="shared" ref="BR28:BR62" si="21">AN28</f>
        <v>2059.1</v>
      </c>
      <c r="BS28" s="88">
        <f t="shared" ref="BS28:BS62" si="22">AO28</f>
        <v>2046.6</v>
      </c>
      <c r="BT28" s="88">
        <f t="shared" ref="BT28:BT62" si="23">AP28</f>
        <v>1915.5</v>
      </c>
      <c r="BU28" s="88">
        <f t="shared" ref="BU28:BU62" si="24">AQ28</f>
        <v>0</v>
      </c>
      <c r="BV28" s="88">
        <f t="shared" ref="BV28:BV62" si="25">AR28</f>
        <v>134.30000000000001</v>
      </c>
      <c r="BW28" s="88">
        <f t="shared" ref="BW28:BW62" si="26">AS28</f>
        <v>0</v>
      </c>
      <c r="BX28" s="88">
        <f t="shared" ref="BX28:BX62" si="27">AT28</f>
        <v>1781.2</v>
      </c>
      <c r="BY28" s="88">
        <f t="shared" ref="BY28:BY62" si="28">AU28</f>
        <v>1287.2</v>
      </c>
      <c r="BZ28" s="88">
        <f t="shared" ref="BZ28:BZ62" si="29">AV28</f>
        <v>0</v>
      </c>
      <c r="CA28" s="88">
        <f t="shared" ref="CA28:CA62" si="30">AW28</f>
        <v>0</v>
      </c>
      <c r="CB28" s="88">
        <f t="shared" ref="CB28:CB62" si="31">AX28</f>
        <v>0</v>
      </c>
      <c r="CC28" s="88">
        <f t="shared" ref="CC28:CC62" si="32">AY28</f>
        <v>1287.2</v>
      </c>
      <c r="CD28" s="88">
        <f t="shared" ref="CD28:CD62" si="33">AZ28</f>
        <v>649.20000000000005</v>
      </c>
      <c r="CE28" s="88">
        <f t="shared" ref="CE28:CE62" si="34">BA28</f>
        <v>0</v>
      </c>
      <c r="CF28" s="88">
        <f t="shared" ref="CF28:CF62" si="35">BB28</f>
        <v>0</v>
      </c>
      <c r="CG28" s="88">
        <f t="shared" ref="CG28:CG62" si="36">BC28</f>
        <v>0</v>
      </c>
      <c r="CH28" s="88">
        <f t="shared" ref="CH28:CH62" si="37">BD28</f>
        <v>649.20000000000005</v>
      </c>
      <c r="CI28" s="88">
        <f t="shared" ref="CI28:CI62" si="38">BE28</f>
        <v>968.1</v>
      </c>
      <c r="CJ28" s="88">
        <f t="shared" ref="CJ28:CJ62" si="39">BF28</f>
        <v>0</v>
      </c>
      <c r="CK28" s="88">
        <f t="shared" ref="CK28:CK62" si="40">BG28</f>
        <v>276.10000000000002</v>
      </c>
      <c r="CL28" s="88">
        <f t="shared" ref="CL28:CL62" si="41">BH28</f>
        <v>0</v>
      </c>
      <c r="CM28" s="88">
        <f t="shared" ref="CM28:CM62" si="42">BI28</f>
        <v>692</v>
      </c>
      <c r="CN28" s="88">
        <f t="shared" ref="CN28:CN62" si="43">AG28</f>
        <v>2106</v>
      </c>
      <c r="CO28" s="88">
        <f t="shared" ref="CO28:CO62" si="44">AI28</f>
        <v>0</v>
      </c>
      <c r="CP28" s="88">
        <f t="shared" ref="CP28:CP62" si="45">AK28</f>
        <v>59.4</v>
      </c>
      <c r="CQ28" s="88">
        <f t="shared" ref="CQ28:CQ62" si="46">AM28</f>
        <v>0</v>
      </c>
      <c r="CR28" s="88">
        <f t="shared" ref="CR28:CR62" si="47">AO28</f>
        <v>2046.6</v>
      </c>
      <c r="CS28" s="88">
        <f t="shared" ref="CS28:CS62" si="48">BT28</f>
        <v>1915.5</v>
      </c>
      <c r="CT28" s="88">
        <f t="shared" ref="CT28:CT62" si="49">BU28</f>
        <v>0</v>
      </c>
      <c r="CU28" s="88">
        <f t="shared" ref="CU28:CU62" si="50">BV28</f>
        <v>134.30000000000001</v>
      </c>
      <c r="CV28" s="88">
        <f t="shared" ref="CV28:CV62" si="51">BW28</f>
        <v>0</v>
      </c>
      <c r="CW28" s="88">
        <f t="shared" ref="CW28:CW62" si="52">BX28</f>
        <v>1781.2</v>
      </c>
      <c r="CX28" s="88">
        <f t="shared" ref="CX28:CX62" si="53">BY28</f>
        <v>1287.2</v>
      </c>
      <c r="CY28" s="88">
        <f t="shared" ref="CY28:CY62" si="54">BZ28</f>
        <v>0</v>
      </c>
      <c r="CZ28" s="88">
        <f t="shared" ref="CZ28:CZ62" si="55">CA28</f>
        <v>0</v>
      </c>
      <c r="DA28" s="88">
        <f t="shared" ref="DA28:DA62" si="56">CB28</f>
        <v>0</v>
      </c>
      <c r="DB28" s="88">
        <f t="shared" ref="DB28:DB62" si="57">CC28</f>
        <v>1287.2</v>
      </c>
      <c r="DC28" s="88">
        <f t="shared" ref="DC28:DC62" si="58">CN28</f>
        <v>2106</v>
      </c>
      <c r="DD28" s="88">
        <f t="shared" ref="DD28:DD62" si="59">CO28</f>
        <v>0</v>
      </c>
      <c r="DE28" s="88">
        <f t="shared" ref="DE28:DE62" si="60">CP28</f>
        <v>59.4</v>
      </c>
      <c r="DF28" s="88">
        <f t="shared" ref="DF28:DF62" si="61">CQ28</f>
        <v>0</v>
      </c>
      <c r="DG28" s="88">
        <f t="shared" ref="DG28:DG62" si="62">CR28</f>
        <v>2046.6</v>
      </c>
      <c r="DH28" s="88">
        <f t="shared" ref="DH28:DH62" si="63">CS28</f>
        <v>1915.5</v>
      </c>
      <c r="DI28" s="88">
        <f t="shared" ref="DI28:DI62" si="64">CT28</f>
        <v>0</v>
      </c>
      <c r="DJ28" s="88">
        <f t="shared" ref="DJ28:DJ62" si="65">CU28</f>
        <v>134.30000000000001</v>
      </c>
      <c r="DK28" s="88">
        <f t="shared" ref="DK28:DK62" si="66">CV28</f>
        <v>0</v>
      </c>
      <c r="DL28" s="88">
        <f t="shared" ref="DL28:DL62" si="67">CW28</f>
        <v>1781.2</v>
      </c>
      <c r="DM28" s="88">
        <f t="shared" ref="DM28:DM62" si="68">CX28</f>
        <v>1287.2</v>
      </c>
      <c r="DN28" s="88">
        <f t="shared" ref="DN28:DN62" si="69">CY28</f>
        <v>0</v>
      </c>
      <c r="DO28" s="88">
        <f t="shared" ref="DO28:DO62" si="70">CZ28</f>
        <v>0</v>
      </c>
      <c r="DP28" s="88">
        <f t="shared" ref="DP28:DP62" si="71">DA28</f>
        <v>0</v>
      </c>
      <c r="DQ28" s="88">
        <f t="shared" ref="DQ28:DQ62" si="72">DB28</f>
        <v>1287.2</v>
      </c>
      <c r="DR28" s="90" t="s">
        <v>86</v>
      </c>
      <c r="DS28" s="50"/>
    </row>
    <row r="29" spans="1:123" ht="127.5" hidden="1">
      <c r="A29" s="91"/>
      <c r="B29" s="92"/>
      <c r="C29" s="68"/>
      <c r="D29" s="86"/>
      <c r="E29" s="86"/>
      <c r="F29" s="86" t="s">
        <v>87</v>
      </c>
      <c r="G29" s="86" t="s">
        <v>79</v>
      </c>
      <c r="H29" s="86" t="s">
        <v>88</v>
      </c>
      <c r="I29" s="86" t="s">
        <v>89</v>
      </c>
      <c r="J29" s="86"/>
      <c r="K29" s="86"/>
      <c r="L29" s="86"/>
      <c r="M29" s="86"/>
      <c r="N29" s="86"/>
      <c r="O29" s="86"/>
      <c r="P29" s="86"/>
      <c r="Q29" s="86"/>
      <c r="R29" s="86"/>
      <c r="S29" s="86"/>
      <c r="T29" s="86"/>
      <c r="U29" s="86"/>
      <c r="V29" s="86"/>
      <c r="W29" s="86"/>
      <c r="X29" s="86"/>
      <c r="Y29" s="86"/>
      <c r="Z29" s="86"/>
      <c r="AA29" s="86"/>
      <c r="AB29" s="86"/>
      <c r="AC29" s="93"/>
      <c r="AD29" s="86" t="s">
        <v>84</v>
      </c>
      <c r="AE29" s="86" t="s">
        <v>85</v>
      </c>
      <c r="AF29" s="88" t="e">
        <f t="shared" si="7"/>
        <v>#VALUE!</v>
      </c>
      <c r="AG29" s="88" t="e">
        <f t="shared" si="8"/>
        <v>#VALUE!</v>
      </c>
      <c r="AH29" s="94" t="s">
        <v>70</v>
      </c>
      <c r="AI29" s="94" t="s">
        <v>70</v>
      </c>
      <c r="AJ29" s="94" t="s">
        <v>70</v>
      </c>
      <c r="AK29" s="94" t="s">
        <v>70</v>
      </c>
      <c r="AL29" s="94" t="s">
        <v>70</v>
      </c>
      <c r="AM29" s="94" t="s">
        <v>70</v>
      </c>
      <c r="AN29" s="94">
        <v>1133</v>
      </c>
      <c r="AO29" s="94">
        <v>1080</v>
      </c>
      <c r="AP29" s="88">
        <f t="shared" si="9"/>
        <v>996.6</v>
      </c>
      <c r="AQ29" s="88">
        <v>0</v>
      </c>
      <c r="AR29" s="88">
        <v>0</v>
      </c>
      <c r="AS29" s="88">
        <v>0</v>
      </c>
      <c r="AT29" s="94">
        <v>996.6</v>
      </c>
      <c r="AU29" s="88">
        <f t="shared" si="10"/>
        <v>996.6</v>
      </c>
      <c r="AV29" s="88">
        <v>0</v>
      </c>
      <c r="AW29" s="88">
        <v>0</v>
      </c>
      <c r="AX29" s="88">
        <v>0</v>
      </c>
      <c r="AY29" s="94">
        <v>996.6</v>
      </c>
      <c r="AZ29" s="88" t="e">
        <f t="shared" si="11"/>
        <v>#VALUE!</v>
      </c>
      <c r="BA29" s="94" t="s">
        <v>70</v>
      </c>
      <c r="BB29" s="94" t="s">
        <v>70</v>
      </c>
      <c r="BC29" s="94" t="s">
        <v>70</v>
      </c>
      <c r="BD29" s="94">
        <v>996.6</v>
      </c>
      <c r="BE29" s="88" t="e">
        <f t="shared" si="12"/>
        <v>#VALUE!</v>
      </c>
      <c r="BF29" s="94" t="s">
        <v>70</v>
      </c>
      <c r="BG29" s="94" t="s">
        <v>70</v>
      </c>
      <c r="BH29" s="94" t="s">
        <v>70</v>
      </c>
      <c r="BI29" s="94">
        <v>996.6</v>
      </c>
      <c r="BJ29" s="88" t="e">
        <f t="shared" si="13"/>
        <v>#VALUE!</v>
      </c>
      <c r="BK29" s="88" t="e">
        <f t="shared" si="14"/>
        <v>#VALUE!</v>
      </c>
      <c r="BL29" s="88" t="str">
        <f t="shared" si="15"/>
        <v>-</v>
      </c>
      <c r="BM29" s="88" t="str">
        <f t="shared" si="16"/>
        <v>-</v>
      </c>
      <c r="BN29" s="88" t="str">
        <f t="shared" si="17"/>
        <v>-</v>
      </c>
      <c r="BO29" s="88" t="str">
        <f t="shared" si="18"/>
        <v>-</v>
      </c>
      <c r="BP29" s="88" t="str">
        <f t="shared" si="19"/>
        <v>-</v>
      </c>
      <c r="BQ29" s="88" t="str">
        <f t="shared" si="20"/>
        <v>-</v>
      </c>
      <c r="BR29" s="88">
        <f t="shared" si="21"/>
        <v>1133</v>
      </c>
      <c r="BS29" s="88">
        <f t="shared" si="22"/>
        <v>1080</v>
      </c>
      <c r="BT29" s="88">
        <f t="shared" si="23"/>
        <v>996.6</v>
      </c>
      <c r="BU29" s="88">
        <f t="shared" si="24"/>
        <v>0</v>
      </c>
      <c r="BV29" s="88">
        <f t="shared" si="25"/>
        <v>0</v>
      </c>
      <c r="BW29" s="88">
        <f t="shared" si="26"/>
        <v>0</v>
      </c>
      <c r="BX29" s="88">
        <f t="shared" si="27"/>
        <v>996.6</v>
      </c>
      <c r="BY29" s="88">
        <f t="shared" si="28"/>
        <v>996.6</v>
      </c>
      <c r="BZ29" s="88">
        <f t="shared" si="29"/>
        <v>0</v>
      </c>
      <c r="CA29" s="88">
        <f t="shared" si="30"/>
        <v>0</v>
      </c>
      <c r="CB29" s="88">
        <f t="shared" si="31"/>
        <v>0</v>
      </c>
      <c r="CC29" s="88">
        <f t="shared" si="32"/>
        <v>996.6</v>
      </c>
      <c r="CD29" s="88" t="e">
        <f t="shared" si="33"/>
        <v>#VALUE!</v>
      </c>
      <c r="CE29" s="88" t="str">
        <f t="shared" si="34"/>
        <v>-</v>
      </c>
      <c r="CF29" s="88" t="str">
        <f t="shared" si="35"/>
        <v>-</v>
      </c>
      <c r="CG29" s="88" t="str">
        <f t="shared" si="36"/>
        <v>-</v>
      </c>
      <c r="CH29" s="88">
        <f t="shared" si="37"/>
        <v>996.6</v>
      </c>
      <c r="CI29" s="88" t="e">
        <f t="shared" si="38"/>
        <v>#VALUE!</v>
      </c>
      <c r="CJ29" s="88" t="str">
        <f t="shared" si="39"/>
        <v>-</v>
      </c>
      <c r="CK29" s="88" t="str">
        <f t="shared" si="40"/>
        <v>-</v>
      </c>
      <c r="CL29" s="88" t="str">
        <f t="shared" si="41"/>
        <v>-</v>
      </c>
      <c r="CM29" s="88">
        <f t="shared" si="42"/>
        <v>996.6</v>
      </c>
      <c r="CN29" s="88" t="e">
        <f t="shared" si="43"/>
        <v>#VALUE!</v>
      </c>
      <c r="CO29" s="88" t="str">
        <f t="shared" si="44"/>
        <v>-</v>
      </c>
      <c r="CP29" s="88" t="str">
        <f t="shared" si="45"/>
        <v>-</v>
      </c>
      <c r="CQ29" s="88" t="str">
        <f t="shared" si="46"/>
        <v>-</v>
      </c>
      <c r="CR29" s="88">
        <f t="shared" si="47"/>
        <v>1080</v>
      </c>
      <c r="CS29" s="88">
        <f t="shared" si="48"/>
        <v>996.6</v>
      </c>
      <c r="CT29" s="88">
        <f t="shared" si="49"/>
        <v>0</v>
      </c>
      <c r="CU29" s="88">
        <f t="shared" si="50"/>
        <v>0</v>
      </c>
      <c r="CV29" s="88">
        <f t="shared" si="51"/>
        <v>0</v>
      </c>
      <c r="CW29" s="88">
        <f t="shared" si="52"/>
        <v>996.6</v>
      </c>
      <c r="CX29" s="88">
        <f t="shared" si="53"/>
        <v>996.6</v>
      </c>
      <c r="CY29" s="88">
        <f t="shared" si="54"/>
        <v>0</v>
      </c>
      <c r="CZ29" s="88">
        <f t="shared" si="55"/>
        <v>0</v>
      </c>
      <c r="DA29" s="88">
        <f t="shared" si="56"/>
        <v>0</v>
      </c>
      <c r="DB29" s="88">
        <f t="shared" si="57"/>
        <v>996.6</v>
      </c>
      <c r="DC29" s="88" t="e">
        <f t="shared" si="58"/>
        <v>#VALUE!</v>
      </c>
      <c r="DD29" s="88" t="str">
        <f t="shared" si="59"/>
        <v>-</v>
      </c>
      <c r="DE29" s="88" t="str">
        <f t="shared" si="60"/>
        <v>-</v>
      </c>
      <c r="DF29" s="88" t="str">
        <f t="shared" si="61"/>
        <v>-</v>
      </c>
      <c r="DG29" s="88">
        <f t="shared" si="62"/>
        <v>1080</v>
      </c>
      <c r="DH29" s="88">
        <f t="shared" si="63"/>
        <v>996.6</v>
      </c>
      <c r="DI29" s="88">
        <f t="shared" si="64"/>
        <v>0</v>
      </c>
      <c r="DJ29" s="88">
        <f t="shared" si="65"/>
        <v>0</v>
      </c>
      <c r="DK29" s="88">
        <f t="shared" si="66"/>
        <v>0</v>
      </c>
      <c r="DL29" s="88">
        <f t="shared" si="67"/>
        <v>996.6</v>
      </c>
      <c r="DM29" s="88">
        <f t="shared" si="68"/>
        <v>996.6</v>
      </c>
      <c r="DN29" s="88">
        <f t="shared" si="69"/>
        <v>0</v>
      </c>
      <c r="DO29" s="88">
        <f t="shared" si="70"/>
        <v>0</v>
      </c>
      <c r="DP29" s="88">
        <f t="shared" si="71"/>
        <v>0</v>
      </c>
      <c r="DQ29" s="88">
        <f t="shared" si="72"/>
        <v>996.6</v>
      </c>
      <c r="DR29" s="95" t="s">
        <v>90</v>
      </c>
      <c r="DS29" s="50"/>
    </row>
    <row r="30" spans="1:123" s="10" customFormat="1" ht="102">
      <c r="A30" s="96" t="s">
        <v>201</v>
      </c>
      <c r="B30" s="97" t="s">
        <v>202</v>
      </c>
      <c r="C30" s="98" t="s">
        <v>78</v>
      </c>
      <c r="D30" s="84" t="s">
        <v>227</v>
      </c>
      <c r="E30" s="84" t="s">
        <v>224</v>
      </c>
      <c r="F30" s="99"/>
      <c r="G30" s="99"/>
      <c r="H30" s="99"/>
      <c r="I30" s="99"/>
      <c r="J30" s="99"/>
      <c r="K30" s="99"/>
      <c r="L30" s="99"/>
      <c r="M30" s="99"/>
      <c r="N30" s="99"/>
      <c r="O30" s="99"/>
      <c r="P30" s="99"/>
      <c r="Q30" s="99"/>
      <c r="R30" s="99"/>
      <c r="S30" s="99"/>
      <c r="T30" s="99"/>
      <c r="U30" s="99"/>
      <c r="V30" s="99"/>
      <c r="W30" s="99" t="s">
        <v>203</v>
      </c>
      <c r="X30" s="99" t="s">
        <v>226</v>
      </c>
      <c r="Y30" s="99" t="s">
        <v>204</v>
      </c>
      <c r="Z30" s="1"/>
      <c r="AA30" s="1"/>
      <c r="AB30" s="1"/>
      <c r="AC30" s="1" t="s">
        <v>205</v>
      </c>
      <c r="AD30" s="1" t="s">
        <v>206</v>
      </c>
      <c r="AE30" s="1" t="s">
        <v>85</v>
      </c>
      <c r="AF30" s="88">
        <f t="shared" ref="AF30" si="73">AH30+AJ30+AL30+AN30</f>
        <v>3</v>
      </c>
      <c r="AG30" s="88">
        <f t="shared" si="8"/>
        <v>3</v>
      </c>
      <c r="AH30" s="89">
        <v>0</v>
      </c>
      <c r="AI30" s="89">
        <v>0</v>
      </c>
      <c r="AJ30" s="89">
        <v>0</v>
      </c>
      <c r="AK30" s="89">
        <v>0</v>
      </c>
      <c r="AL30" s="89">
        <v>0</v>
      </c>
      <c r="AM30" s="89">
        <v>0</v>
      </c>
      <c r="AN30" s="89">
        <v>3</v>
      </c>
      <c r="AO30" s="89">
        <v>3</v>
      </c>
      <c r="AP30" s="88">
        <f t="shared" si="9"/>
        <v>36</v>
      </c>
      <c r="AQ30" s="88">
        <v>0</v>
      </c>
      <c r="AR30" s="88">
        <v>0</v>
      </c>
      <c r="AS30" s="88">
        <v>0</v>
      </c>
      <c r="AT30" s="89">
        <v>36</v>
      </c>
      <c r="AU30" s="88">
        <f t="shared" si="10"/>
        <v>0</v>
      </c>
      <c r="AV30" s="88">
        <v>0</v>
      </c>
      <c r="AW30" s="88">
        <v>0</v>
      </c>
      <c r="AX30" s="88">
        <v>0</v>
      </c>
      <c r="AY30" s="89">
        <v>0</v>
      </c>
      <c r="AZ30" s="88">
        <f>BA30+BB30+BC30+BD30</f>
        <v>0</v>
      </c>
      <c r="BA30" s="89">
        <v>0</v>
      </c>
      <c r="BB30" s="89">
        <v>0</v>
      </c>
      <c r="BC30" s="89">
        <v>0</v>
      </c>
      <c r="BD30" s="89">
        <v>0</v>
      </c>
      <c r="BE30" s="88">
        <f>BF30+BG30+BH30+BI30</f>
        <v>0</v>
      </c>
      <c r="BF30" s="89">
        <v>0</v>
      </c>
      <c r="BG30" s="89">
        <v>0</v>
      </c>
      <c r="BH30" s="89">
        <v>0</v>
      </c>
      <c r="BI30" s="89">
        <v>0</v>
      </c>
      <c r="BJ30" s="88">
        <f t="shared" ref="BJ30" si="74">AF30</f>
        <v>3</v>
      </c>
      <c r="BK30" s="88">
        <f t="shared" ref="BK30" si="75">AG30</f>
        <v>3</v>
      </c>
      <c r="BL30" s="88">
        <f t="shared" ref="BL30" si="76">AH30</f>
        <v>0</v>
      </c>
      <c r="BM30" s="88">
        <f t="shared" ref="BM30" si="77">AI30</f>
        <v>0</v>
      </c>
      <c r="BN30" s="88">
        <f t="shared" ref="BN30" si="78">AJ30</f>
        <v>0</v>
      </c>
      <c r="BO30" s="88">
        <f t="shared" ref="BO30" si="79">AK30</f>
        <v>0</v>
      </c>
      <c r="BP30" s="88">
        <f t="shared" ref="BP30" si="80">AL30</f>
        <v>0</v>
      </c>
      <c r="BQ30" s="88">
        <f t="shared" ref="BQ30" si="81">AM30</f>
        <v>0</v>
      </c>
      <c r="BR30" s="88">
        <f t="shared" ref="BR30" si="82">AN30</f>
        <v>3</v>
      </c>
      <c r="BS30" s="88">
        <f t="shared" ref="BS30" si="83">AO30</f>
        <v>3</v>
      </c>
      <c r="BT30" s="88">
        <f t="shared" ref="BT30" si="84">AP30</f>
        <v>36</v>
      </c>
      <c r="BU30" s="88">
        <f t="shared" ref="BU30" si="85">AQ30</f>
        <v>0</v>
      </c>
      <c r="BV30" s="88">
        <f t="shared" ref="BV30" si="86">AR30</f>
        <v>0</v>
      </c>
      <c r="BW30" s="88">
        <f t="shared" ref="BW30" si="87">AS30</f>
        <v>0</v>
      </c>
      <c r="BX30" s="88">
        <f t="shared" ref="BX30" si="88">AT30</f>
        <v>36</v>
      </c>
      <c r="BY30" s="88">
        <f t="shared" ref="BY30" si="89">AU30</f>
        <v>0</v>
      </c>
      <c r="BZ30" s="88">
        <f t="shared" ref="BZ30" si="90">AV30</f>
        <v>0</v>
      </c>
      <c r="CA30" s="88">
        <f t="shared" ref="CA30" si="91">AW30</f>
        <v>0</v>
      </c>
      <c r="CB30" s="88">
        <f t="shared" ref="CB30" si="92">AX30</f>
        <v>0</v>
      </c>
      <c r="CC30" s="88">
        <f t="shared" ref="CC30" si="93">AY30</f>
        <v>0</v>
      </c>
      <c r="CD30" s="88">
        <f t="shared" ref="CD30" si="94">AZ30</f>
        <v>0</v>
      </c>
      <c r="CE30" s="88">
        <f t="shared" ref="CE30" si="95">BA30</f>
        <v>0</v>
      </c>
      <c r="CF30" s="88">
        <f t="shared" ref="CF30" si="96">BB30</f>
        <v>0</v>
      </c>
      <c r="CG30" s="88">
        <f t="shared" ref="CG30" si="97">BC30</f>
        <v>0</v>
      </c>
      <c r="CH30" s="88">
        <f t="shared" ref="CH30" si="98">BD30</f>
        <v>0</v>
      </c>
      <c r="CI30" s="88">
        <f t="shared" ref="CI30" si="99">BE30</f>
        <v>0</v>
      </c>
      <c r="CJ30" s="88">
        <f t="shared" ref="CJ30" si="100">BF30</f>
        <v>0</v>
      </c>
      <c r="CK30" s="88">
        <f t="shared" ref="CK30" si="101">BG30</f>
        <v>0</v>
      </c>
      <c r="CL30" s="88">
        <f t="shared" ref="CL30" si="102">BH30</f>
        <v>0</v>
      </c>
      <c r="CM30" s="88">
        <f t="shared" ref="CM30" si="103">BI30</f>
        <v>0</v>
      </c>
      <c r="CN30" s="88">
        <f t="shared" ref="CN30" si="104">AG30</f>
        <v>3</v>
      </c>
      <c r="CO30" s="88">
        <f t="shared" ref="CO30" si="105">AI30</f>
        <v>0</v>
      </c>
      <c r="CP30" s="88">
        <f t="shared" ref="CP30" si="106">AK30</f>
        <v>0</v>
      </c>
      <c r="CQ30" s="88">
        <f t="shared" ref="CQ30" si="107">AM30</f>
        <v>0</v>
      </c>
      <c r="CR30" s="88">
        <f t="shared" ref="CR30" si="108">AO30</f>
        <v>3</v>
      </c>
      <c r="CS30" s="88">
        <f t="shared" ref="CS30" si="109">BT30</f>
        <v>36</v>
      </c>
      <c r="CT30" s="88">
        <f t="shared" ref="CT30" si="110">BU30</f>
        <v>0</v>
      </c>
      <c r="CU30" s="88">
        <f t="shared" ref="CU30" si="111">BV30</f>
        <v>0</v>
      </c>
      <c r="CV30" s="88">
        <f t="shared" ref="CV30" si="112">BW30</f>
        <v>0</v>
      </c>
      <c r="CW30" s="88">
        <f t="shared" ref="CW30" si="113">BX30</f>
        <v>36</v>
      </c>
      <c r="CX30" s="88">
        <f t="shared" ref="CX30" si="114">BY30</f>
        <v>0</v>
      </c>
      <c r="CY30" s="88">
        <f t="shared" ref="CY30" si="115">BZ30</f>
        <v>0</v>
      </c>
      <c r="CZ30" s="88">
        <f t="shared" ref="CZ30" si="116">CA30</f>
        <v>0</v>
      </c>
      <c r="DA30" s="88">
        <f t="shared" ref="DA30" si="117">CB30</f>
        <v>0</v>
      </c>
      <c r="DB30" s="88">
        <f t="shared" ref="DB30" si="118">CC30</f>
        <v>0</v>
      </c>
      <c r="DC30" s="88">
        <f t="shared" ref="DC30" si="119">CN30</f>
        <v>3</v>
      </c>
      <c r="DD30" s="88">
        <f t="shared" ref="DD30" si="120">CO30</f>
        <v>0</v>
      </c>
      <c r="DE30" s="88">
        <f t="shared" ref="DE30" si="121">CP30</f>
        <v>0</v>
      </c>
      <c r="DF30" s="88">
        <f t="shared" ref="DF30" si="122">CQ30</f>
        <v>0</v>
      </c>
      <c r="DG30" s="88">
        <f t="shared" ref="DG30" si="123">CR30</f>
        <v>3</v>
      </c>
      <c r="DH30" s="88">
        <f t="shared" ref="DH30" si="124">CS30</f>
        <v>36</v>
      </c>
      <c r="DI30" s="88">
        <f t="shared" ref="DI30" si="125">CT30</f>
        <v>0</v>
      </c>
      <c r="DJ30" s="88">
        <f t="shared" ref="DJ30" si="126">CU30</f>
        <v>0</v>
      </c>
      <c r="DK30" s="88">
        <f t="shared" ref="DK30" si="127">CV30</f>
        <v>0</v>
      </c>
      <c r="DL30" s="88">
        <f t="shared" ref="DL30" si="128">CW30</f>
        <v>36</v>
      </c>
      <c r="DM30" s="88">
        <f t="shared" ref="DM30" si="129">CX30</f>
        <v>0</v>
      </c>
      <c r="DN30" s="88">
        <f t="shared" ref="DN30" si="130">CY30</f>
        <v>0</v>
      </c>
      <c r="DO30" s="88">
        <f t="shared" ref="DO30" si="131">CZ30</f>
        <v>0</v>
      </c>
      <c r="DP30" s="88">
        <f t="shared" ref="DP30" si="132">DA30</f>
        <v>0</v>
      </c>
      <c r="DQ30" s="88">
        <f t="shared" ref="DQ30" si="133">DB30</f>
        <v>0</v>
      </c>
      <c r="DR30" s="100" t="s">
        <v>98</v>
      </c>
      <c r="DS30" s="7"/>
    </row>
    <row r="31" spans="1:123" ht="204">
      <c r="A31" s="81" t="s">
        <v>91</v>
      </c>
      <c r="B31" s="82" t="s">
        <v>92</v>
      </c>
      <c r="C31" s="101" t="s">
        <v>78</v>
      </c>
      <c r="D31" s="84" t="s">
        <v>228</v>
      </c>
      <c r="E31" s="84" t="s">
        <v>224</v>
      </c>
      <c r="F31" s="1"/>
      <c r="G31" s="1"/>
      <c r="H31" s="1"/>
      <c r="I31" s="1"/>
      <c r="J31" s="1"/>
      <c r="K31" s="1"/>
      <c r="L31" s="1"/>
      <c r="M31" s="1"/>
      <c r="N31" s="1"/>
      <c r="O31" s="1"/>
      <c r="P31" s="1"/>
      <c r="Q31" s="1"/>
      <c r="R31" s="1"/>
      <c r="S31" s="1"/>
      <c r="T31" s="1"/>
      <c r="U31" s="1"/>
      <c r="V31" s="1"/>
      <c r="W31" s="1"/>
      <c r="X31" s="1"/>
      <c r="Y31" s="1"/>
      <c r="Z31" s="1" t="s">
        <v>93</v>
      </c>
      <c r="AA31" s="1" t="s">
        <v>79</v>
      </c>
      <c r="AB31" s="1" t="s">
        <v>94</v>
      </c>
      <c r="AC31" s="87" t="s">
        <v>95</v>
      </c>
      <c r="AD31" s="87" t="s">
        <v>96</v>
      </c>
      <c r="AE31" s="87" t="s">
        <v>97</v>
      </c>
      <c r="AF31" s="88">
        <f t="shared" si="7"/>
        <v>0</v>
      </c>
      <c r="AG31" s="88">
        <f t="shared" si="8"/>
        <v>0</v>
      </c>
      <c r="AH31" s="89">
        <v>0</v>
      </c>
      <c r="AI31" s="89">
        <v>0</v>
      </c>
      <c r="AJ31" s="89">
        <v>0</v>
      </c>
      <c r="AK31" s="89">
        <v>0</v>
      </c>
      <c r="AL31" s="89">
        <v>0</v>
      </c>
      <c r="AM31" s="89">
        <v>0</v>
      </c>
      <c r="AN31" s="89">
        <v>0</v>
      </c>
      <c r="AO31" s="89">
        <v>0</v>
      </c>
      <c r="AP31" s="88">
        <f t="shared" si="9"/>
        <v>105</v>
      </c>
      <c r="AQ31" s="88">
        <v>0</v>
      </c>
      <c r="AR31" s="88">
        <v>0</v>
      </c>
      <c r="AS31" s="88">
        <v>0</v>
      </c>
      <c r="AT31" s="89">
        <v>105</v>
      </c>
      <c r="AU31" s="88">
        <f t="shared" si="10"/>
        <v>30</v>
      </c>
      <c r="AV31" s="88">
        <v>0</v>
      </c>
      <c r="AW31" s="88">
        <v>0</v>
      </c>
      <c r="AX31" s="88">
        <v>0</v>
      </c>
      <c r="AY31" s="102">
        <v>30</v>
      </c>
      <c r="AZ31" s="103">
        <f t="shared" ref="AZ31" si="134">BA31+BB31+BC31+BD31</f>
        <v>0</v>
      </c>
      <c r="BA31" s="102">
        <v>0</v>
      </c>
      <c r="BB31" s="102">
        <v>0</v>
      </c>
      <c r="BC31" s="102">
        <v>0</v>
      </c>
      <c r="BD31" s="102">
        <v>0</v>
      </c>
      <c r="BE31" s="103">
        <f t="shared" si="12"/>
        <v>0</v>
      </c>
      <c r="BF31" s="102">
        <v>0</v>
      </c>
      <c r="BG31" s="102">
        <v>0</v>
      </c>
      <c r="BH31" s="102">
        <v>0</v>
      </c>
      <c r="BI31" s="102">
        <v>0</v>
      </c>
      <c r="BJ31" s="88">
        <f t="shared" si="13"/>
        <v>0</v>
      </c>
      <c r="BK31" s="88">
        <f t="shared" si="14"/>
        <v>0</v>
      </c>
      <c r="BL31" s="88">
        <f t="shared" si="15"/>
        <v>0</v>
      </c>
      <c r="BM31" s="88">
        <f t="shared" si="16"/>
        <v>0</v>
      </c>
      <c r="BN31" s="88">
        <f t="shared" si="17"/>
        <v>0</v>
      </c>
      <c r="BO31" s="88">
        <f t="shared" si="18"/>
        <v>0</v>
      </c>
      <c r="BP31" s="88">
        <f t="shared" si="19"/>
        <v>0</v>
      </c>
      <c r="BQ31" s="88">
        <f t="shared" si="20"/>
        <v>0</v>
      </c>
      <c r="BR31" s="88">
        <f t="shared" si="21"/>
        <v>0</v>
      </c>
      <c r="BS31" s="88">
        <f t="shared" si="22"/>
        <v>0</v>
      </c>
      <c r="BT31" s="88">
        <f t="shared" si="23"/>
        <v>105</v>
      </c>
      <c r="BU31" s="88">
        <f t="shared" si="24"/>
        <v>0</v>
      </c>
      <c r="BV31" s="88">
        <f t="shared" si="25"/>
        <v>0</v>
      </c>
      <c r="BW31" s="88">
        <f t="shared" si="26"/>
        <v>0</v>
      </c>
      <c r="BX31" s="88">
        <f t="shared" si="27"/>
        <v>105</v>
      </c>
      <c r="BY31" s="88">
        <f t="shared" si="28"/>
        <v>30</v>
      </c>
      <c r="BZ31" s="88">
        <f t="shared" si="29"/>
        <v>0</v>
      </c>
      <c r="CA31" s="88">
        <f t="shared" si="30"/>
        <v>0</v>
      </c>
      <c r="CB31" s="88">
        <f t="shared" si="31"/>
        <v>0</v>
      </c>
      <c r="CC31" s="88">
        <f t="shared" si="32"/>
        <v>30</v>
      </c>
      <c r="CD31" s="88">
        <f t="shared" si="33"/>
        <v>0</v>
      </c>
      <c r="CE31" s="88">
        <f t="shared" si="34"/>
        <v>0</v>
      </c>
      <c r="CF31" s="88">
        <f t="shared" si="35"/>
        <v>0</v>
      </c>
      <c r="CG31" s="88">
        <f t="shared" si="36"/>
        <v>0</v>
      </c>
      <c r="CH31" s="88">
        <f t="shared" si="37"/>
        <v>0</v>
      </c>
      <c r="CI31" s="88">
        <f t="shared" si="38"/>
        <v>0</v>
      </c>
      <c r="CJ31" s="88">
        <f t="shared" si="39"/>
        <v>0</v>
      </c>
      <c r="CK31" s="88">
        <f t="shared" si="40"/>
        <v>0</v>
      </c>
      <c r="CL31" s="88">
        <f t="shared" si="41"/>
        <v>0</v>
      </c>
      <c r="CM31" s="88">
        <f t="shared" si="42"/>
        <v>0</v>
      </c>
      <c r="CN31" s="88">
        <f t="shared" si="43"/>
        <v>0</v>
      </c>
      <c r="CO31" s="88">
        <f t="shared" si="44"/>
        <v>0</v>
      </c>
      <c r="CP31" s="88">
        <f t="shared" si="45"/>
        <v>0</v>
      </c>
      <c r="CQ31" s="88">
        <f t="shared" si="46"/>
        <v>0</v>
      </c>
      <c r="CR31" s="88">
        <f t="shared" si="47"/>
        <v>0</v>
      </c>
      <c r="CS31" s="88">
        <f t="shared" si="48"/>
        <v>105</v>
      </c>
      <c r="CT31" s="88">
        <f t="shared" si="49"/>
        <v>0</v>
      </c>
      <c r="CU31" s="88">
        <f t="shared" si="50"/>
        <v>0</v>
      </c>
      <c r="CV31" s="88">
        <f t="shared" si="51"/>
        <v>0</v>
      </c>
      <c r="CW31" s="88">
        <f t="shared" si="52"/>
        <v>105</v>
      </c>
      <c r="CX31" s="88">
        <f t="shared" si="53"/>
        <v>30</v>
      </c>
      <c r="CY31" s="88">
        <f t="shared" si="54"/>
        <v>0</v>
      </c>
      <c r="CZ31" s="88">
        <f t="shared" si="55"/>
        <v>0</v>
      </c>
      <c r="DA31" s="88">
        <f t="shared" si="56"/>
        <v>0</v>
      </c>
      <c r="DB31" s="88">
        <f t="shared" si="57"/>
        <v>30</v>
      </c>
      <c r="DC31" s="88">
        <f t="shared" si="58"/>
        <v>0</v>
      </c>
      <c r="DD31" s="88">
        <f t="shared" si="59"/>
        <v>0</v>
      </c>
      <c r="DE31" s="88">
        <f t="shared" si="60"/>
        <v>0</v>
      </c>
      <c r="DF31" s="88">
        <f t="shared" si="61"/>
        <v>0</v>
      </c>
      <c r="DG31" s="88">
        <f t="shared" si="62"/>
        <v>0</v>
      </c>
      <c r="DH31" s="88">
        <f t="shared" si="63"/>
        <v>105</v>
      </c>
      <c r="DI31" s="88">
        <f t="shared" si="64"/>
        <v>0</v>
      </c>
      <c r="DJ31" s="88">
        <f t="shared" si="65"/>
        <v>0</v>
      </c>
      <c r="DK31" s="88">
        <f t="shared" si="66"/>
        <v>0</v>
      </c>
      <c r="DL31" s="88">
        <f t="shared" si="67"/>
        <v>105</v>
      </c>
      <c r="DM31" s="88">
        <f t="shared" si="68"/>
        <v>30</v>
      </c>
      <c r="DN31" s="88">
        <f t="shared" si="69"/>
        <v>0</v>
      </c>
      <c r="DO31" s="88">
        <f t="shared" si="70"/>
        <v>0</v>
      </c>
      <c r="DP31" s="88">
        <f t="shared" si="71"/>
        <v>0</v>
      </c>
      <c r="DQ31" s="88">
        <f t="shared" si="72"/>
        <v>30</v>
      </c>
      <c r="DR31" s="90" t="s">
        <v>98</v>
      </c>
      <c r="DS31" s="50"/>
    </row>
    <row r="32" spans="1:123" s="67" customFormat="1" ht="102">
      <c r="A32" s="76" t="s">
        <v>99</v>
      </c>
      <c r="B32" s="77" t="s">
        <v>100</v>
      </c>
      <c r="C32" s="78" t="s">
        <v>69</v>
      </c>
      <c r="D32" s="78" t="s">
        <v>69</v>
      </c>
      <c r="E32" s="78" t="s">
        <v>69</v>
      </c>
      <c r="F32" s="78" t="s">
        <v>69</v>
      </c>
      <c r="G32" s="78" t="s">
        <v>69</v>
      </c>
      <c r="H32" s="78" t="s">
        <v>69</v>
      </c>
      <c r="I32" s="78" t="s">
        <v>69</v>
      </c>
      <c r="J32" s="78" t="s">
        <v>69</v>
      </c>
      <c r="K32" s="78" t="s">
        <v>69</v>
      </c>
      <c r="L32" s="78" t="s">
        <v>69</v>
      </c>
      <c r="M32" s="78" t="s">
        <v>69</v>
      </c>
      <c r="N32" s="78" t="s">
        <v>69</v>
      </c>
      <c r="O32" s="78" t="s">
        <v>69</v>
      </c>
      <c r="P32" s="78" t="s">
        <v>69</v>
      </c>
      <c r="Q32" s="78" t="s">
        <v>69</v>
      </c>
      <c r="R32" s="78" t="s">
        <v>69</v>
      </c>
      <c r="S32" s="78" t="s">
        <v>69</v>
      </c>
      <c r="T32" s="78" t="s">
        <v>69</v>
      </c>
      <c r="U32" s="78" t="s">
        <v>69</v>
      </c>
      <c r="V32" s="78" t="s">
        <v>69</v>
      </c>
      <c r="W32" s="78" t="s">
        <v>69</v>
      </c>
      <c r="X32" s="78" t="s">
        <v>69</v>
      </c>
      <c r="Y32" s="78" t="s">
        <v>69</v>
      </c>
      <c r="Z32" s="78" t="s">
        <v>69</v>
      </c>
      <c r="AA32" s="78" t="s">
        <v>69</v>
      </c>
      <c r="AB32" s="78" t="s">
        <v>69</v>
      </c>
      <c r="AC32" s="78" t="s">
        <v>69</v>
      </c>
      <c r="AD32" s="78" t="s">
        <v>69</v>
      </c>
      <c r="AE32" s="78" t="s">
        <v>69</v>
      </c>
      <c r="AF32" s="79">
        <f>AF33+AF34+AF36+AF37+AF39+AF35</f>
        <v>3132.1</v>
      </c>
      <c r="AG32" s="79">
        <f t="shared" ref="AG32:CR32" si="135">AG33+AG34+AG36+AG37+AG39+AG35</f>
        <v>2056.9</v>
      </c>
      <c r="AH32" s="79">
        <f t="shared" si="135"/>
        <v>0</v>
      </c>
      <c r="AI32" s="79">
        <f t="shared" si="135"/>
        <v>0</v>
      </c>
      <c r="AJ32" s="79">
        <f t="shared" si="135"/>
        <v>217.1</v>
      </c>
      <c r="AK32" s="79">
        <f t="shared" si="135"/>
        <v>217.1</v>
      </c>
      <c r="AL32" s="79">
        <f t="shared" si="135"/>
        <v>0</v>
      </c>
      <c r="AM32" s="79">
        <f t="shared" si="135"/>
        <v>0</v>
      </c>
      <c r="AN32" s="79">
        <f t="shared" si="135"/>
        <v>2915.0000000000005</v>
      </c>
      <c r="AO32" s="79">
        <f t="shared" si="135"/>
        <v>1839.8</v>
      </c>
      <c r="AP32" s="79">
        <f t="shared" ref="AP32:BD32" si="136">AP33+AP34+AP36+AP37+AP39+AP35</f>
        <v>3195.7999999999997</v>
      </c>
      <c r="AQ32" s="79">
        <f t="shared" si="136"/>
        <v>0</v>
      </c>
      <c r="AR32" s="79">
        <f t="shared" si="136"/>
        <v>145.6</v>
      </c>
      <c r="AS32" s="79">
        <f t="shared" si="136"/>
        <v>0</v>
      </c>
      <c r="AT32" s="79">
        <f t="shared" si="136"/>
        <v>3050.2</v>
      </c>
      <c r="AU32" s="79">
        <f t="shared" si="136"/>
        <v>2086.7000000000003</v>
      </c>
      <c r="AV32" s="79">
        <f t="shared" si="136"/>
        <v>0</v>
      </c>
      <c r="AW32" s="79">
        <f t="shared" si="136"/>
        <v>276.10000000000002</v>
      </c>
      <c r="AX32" s="79">
        <f t="shared" si="136"/>
        <v>0</v>
      </c>
      <c r="AY32" s="79">
        <f t="shared" si="136"/>
        <v>1810.6</v>
      </c>
      <c r="AZ32" s="79">
        <f t="shared" si="136"/>
        <v>1757.8000000000002</v>
      </c>
      <c r="BA32" s="79">
        <f t="shared" si="136"/>
        <v>0</v>
      </c>
      <c r="BB32" s="79">
        <f t="shared" si="136"/>
        <v>276.10000000000002</v>
      </c>
      <c r="BC32" s="79">
        <f t="shared" si="136"/>
        <v>0</v>
      </c>
      <c r="BD32" s="79">
        <f t="shared" si="136"/>
        <v>1481.7</v>
      </c>
      <c r="BE32" s="79">
        <f t="shared" si="135"/>
        <v>1573.5</v>
      </c>
      <c r="BF32" s="79">
        <f t="shared" si="135"/>
        <v>0</v>
      </c>
      <c r="BG32" s="79">
        <f t="shared" si="135"/>
        <v>0</v>
      </c>
      <c r="BH32" s="79">
        <f t="shared" si="135"/>
        <v>0</v>
      </c>
      <c r="BI32" s="79">
        <f t="shared" si="135"/>
        <v>1573.5</v>
      </c>
      <c r="BJ32" s="79">
        <f t="shared" si="135"/>
        <v>3132.1</v>
      </c>
      <c r="BK32" s="79">
        <f t="shared" si="135"/>
        <v>2056.9</v>
      </c>
      <c r="BL32" s="79">
        <f t="shared" si="135"/>
        <v>0</v>
      </c>
      <c r="BM32" s="79">
        <f t="shared" si="135"/>
        <v>0</v>
      </c>
      <c r="BN32" s="79">
        <f t="shared" si="135"/>
        <v>217.1</v>
      </c>
      <c r="BO32" s="79">
        <f t="shared" si="135"/>
        <v>217.1</v>
      </c>
      <c r="BP32" s="79">
        <f t="shared" si="135"/>
        <v>0</v>
      </c>
      <c r="BQ32" s="79">
        <f t="shared" si="135"/>
        <v>0</v>
      </c>
      <c r="BR32" s="79">
        <f t="shared" si="135"/>
        <v>2915.0000000000005</v>
      </c>
      <c r="BS32" s="79">
        <f t="shared" si="135"/>
        <v>1839.8</v>
      </c>
      <c r="BT32" s="79">
        <f t="shared" si="135"/>
        <v>3195.7999999999997</v>
      </c>
      <c r="BU32" s="79">
        <f t="shared" si="135"/>
        <v>0</v>
      </c>
      <c r="BV32" s="79">
        <f t="shared" si="135"/>
        <v>145.6</v>
      </c>
      <c r="BW32" s="79">
        <f t="shared" si="135"/>
        <v>0</v>
      </c>
      <c r="BX32" s="79">
        <f t="shared" si="135"/>
        <v>3050.2</v>
      </c>
      <c r="BY32" s="79">
        <f t="shared" si="135"/>
        <v>2086.7000000000003</v>
      </c>
      <c r="BZ32" s="79">
        <f t="shared" si="135"/>
        <v>0</v>
      </c>
      <c r="CA32" s="79">
        <f t="shared" si="135"/>
        <v>276.10000000000002</v>
      </c>
      <c r="CB32" s="79">
        <f t="shared" si="135"/>
        <v>0</v>
      </c>
      <c r="CC32" s="79">
        <f t="shared" si="135"/>
        <v>1810.6</v>
      </c>
      <c r="CD32" s="79">
        <f t="shared" si="135"/>
        <v>1757.8000000000002</v>
      </c>
      <c r="CE32" s="79">
        <f t="shared" si="135"/>
        <v>0</v>
      </c>
      <c r="CF32" s="79">
        <f t="shared" si="135"/>
        <v>276.10000000000002</v>
      </c>
      <c r="CG32" s="79">
        <f t="shared" si="135"/>
        <v>0</v>
      </c>
      <c r="CH32" s="79">
        <f t="shared" si="135"/>
        <v>1481.7</v>
      </c>
      <c r="CI32" s="79">
        <f t="shared" si="135"/>
        <v>1573.5</v>
      </c>
      <c r="CJ32" s="79">
        <f t="shared" si="135"/>
        <v>0</v>
      </c>
      <c r="CK32" s="79">
        <f t="shared" si="135"/>
        <v>0</v>
      </c>
      <c r="CL32" s="79">
        <f t="shared" si="135"/>
        <v>0</v>
      </c>
      <c r="CM32" s="79">
        <f t="shared" si="135"/>
        <v>1573.5</v>
      </c>
      <c r="CN32" s="79">
        <f t="shared" si="135"/>
        <v>2056.9</v>
      </c>
      <c r="CO32" s="79">
        <f t="shared" si="135"/>
        <v>0</v>
      </c>
      <c r="CP32" s="79">
        <f t="shared" si="135"/>
        <v>217.1</v>
      </c>
      <c r="CQ32" s="79">
        <f t="shared" si="135"/>
        <v>0</v>
      </c>
      <c r="CR32" s="79">
        <f t="shared" si="135"/>
        <v>1839.8</v>
      </c>
      <c r="CS32" s="79">
        <f t="shared" ref="CS32:DQ32" si="137">CS33+CS34+CS36+CS37+CS39+CS35</f>
        <v>3195.7999999999997</v>
      </c>
      <c r="CT32" s="79">
        <f t="shared" si="137"/>
        <v>0</v>
      </c>
      <c r="CU32" s="79">
        <f t="shared" si="137"/>
        <v>145.6</v>
      </c>
      <c r="CV32" s="79">
        <f t="shared" si="137"/>
        <v>0</v>
      </c>
      <c r="CW32" s="79">
        <f t="shared" si="137"/>
        <v>3050.2</v>
      </c>
      <c r="CX32" s="79">
        <f t="shared" si="137"/>
        <v>2086.7000000000003</v>
      </c>
      <c r="CY32" s="79">
        <f t="shared" si="137"/>
        <v>0</v>
      </c>
      <c r="CZ32" s="79">
        <f t="shared" si="137"/>
        <v>276.10000000000002</v>
      </c>
      <c r="DA32" s="79">
        <f t="shared" si="137"/>
        <v>0</v>
      </c>
      <c r="DB32" s="79">
        <f t="shared" si="137"/>
        <v>1810.6</v>
      </c>
      <c r="DC32" s="79">
        <f t="shared" si="137"/>
        <v>2056.9</v>
      </c>
      <c r="DD32" s="79">
        <f t="shared" si="137"/>
        <v>0</v>
      </c>
      <c r="DE32" s="79">
        <f t="shared" si="137"/>
        <v>217.1</v>
      </c>
      <c r="DF32" s="79">
        <f t="shared" si="137"/>
        <v>0</v>
      </c>
      <c r="DG32" s="79">
        <f t="shared" si="137"/>
        <v>1839.8</v>
      </c>
      <c r="DH32" s="79">
        <f t="shared" si="137"/>
        <v>3195.7999999999997</v>
      </c>
      <c r="DI32" s="79">
        <f t="shared" si="137"/>
        <v>0</v>
      </c>
      <c r="DJ32" s="79">
        <f t="shared" si="137"/>
        <v>145.6</v>
      </c>
      <c r="DK32" s="79">
        <f t="shared" si="137"/>
        <v>0</v>
      </c>
      <c r="DL32" s="79">
        <f t="shared" si="137"/>
        <v>3050.2</v>
      </c>
      <c r="DM32" s="79">
        <f t="shared" si="137"/>
        <v>2086.7000000000003</v>
      </c>
      <c r="DN32" s="79">
        <f t="shared" si="137"/>
        <v>0</v>
      </c>
      <c r="DO32" s="79">
        <f t="shared" si="137"/>
        <v>276.10000000000002</v>
      </c>
      <c r="DP32" s="79">
        <f t="shared" si="137"/>
        <v>0</v>
      </c>
      <c r="DQ32" s="79">
        <f t="shared" si="137"/>
        <v>1810.6</v>
      </c>
      <c r="DR32" s="80" t="s">
        <v>71</v>
      </c>
      <c r="DS32" s="66"/>
    </row>
    <row r="33" spans="1:123" ht="140.25">
      <c r="A33" s="81" t="s">
        <v>101</v>
      </c>
      <c r="B33" s="82" t="s">
        <v>102</v>
      </c>
      <c r="C33" s="101" t="s">
        <v>78</v>
      </c>
      <c r="D33" s="84" t="s">
        <v>233</v>
      </c>
      <c r="E33" s="84" t="s">
        <v>224</v>
      </c>
      <c r="F33" s="1"/>
      <c r="G33" s="1"/>
      <c r="H33" s="1"/>
      <c r="I33" s="1"/>
      <c r="J33" s="1"/>
      <c r="K33" s="1"/>
      <c r="L33" s="1"/>
      <c r="M33" s="1"/>
      <c r="N33" s="1"/>
      <c r="O33" s="1"/>
      <c r="P33" s="1"/>
      <c r="Q33" s="1"/>
      <c r="R33" s="1"/>
      <c r="S33" s="1"/>
      <c r="T33" s="1"/>
      <c r="U33" s="1"/>
      <c r="V33" s="1"/>
      <c r="W33" s="1" t="s">
        <v>230</v>
      </c>
      <c r="X33" s="1" t="s">
        <v>231</v>
      </c>
      <c r="Y33" s="1" t="s">
        <v>232</v>
      </c>
      <c r="Z33" s="87"/>
      <c r="AA33" s="87"/>
      <c r="AB33" s="87"/>
      <c r="AC33" s="87" t="s">
        <v>103</v>
      </c>
      <c r="AD33" s="87" t="s">
        <v>96</v>
      </c>
      <c r="AE33" s="87" t="s">
        <v>104</v>
      </c>
      <c r="AF33" s="88">
        <f t="shared" si="7"/>
        <v>559.70000000000005</v>
      </c>
      <c r="AG33" s="88">
        <f t="shared" si="8"/>
        <v>487.7</v>
      </c>
      <c r="AH33" s="89">
        <v>0</v>
      </c>
      <c r="AI33" s="89">
        <v>0</v>
      </c>
      <c r="AJ33" s="89">
        <v>0</v>
      </c>
      <c r="AK33" s="89">
        <v>0</v>
      </c>
      <c r="AL33" s="89">
        <v>0</v>
      </c>
      <c r="AM33" s="89">
        <v>0</v>
      </c>
      <c r="AN33" s="89">
        <v>559.70000000000005</v>
      </c>
      <c r="AO33" s="89">
        <v>487.7</v>
      </c>
      <c r="AP33" s="88">
        <f t="shared" ref="AP33:AP39" si="138">AQ33+AR33+AS33+AT33</f>
        <v>696.7</v>
      </c>
      <c r="AQ33" s="88">
        <v>0</v>
      </c>
      <c r="AR33" s="88">
        <v>145.6</v>
      </c>
      <c r="AS33" s="88">
        <v>0</v>
      </c>
      <c r="AT33" s="89">
        <v>551.1</v>
      </c>
      <c r="AU33" s="88">
        <f t="shared" ref="AU33:AU39" si="139">AV33+AW33+AX33+AY33</f>
        <v>550.70000000000005</v>
      </c>
      <c r="AV33" s="88">
        <v>0</v>
      </c>
      <c r="AW33" s="88">
        <v>276.10000000000002</v>
      </c>
      <c r="AX33" s="88">
        <v>0</v>
      </c>
      <c r="AY33" s="89">
        <v>274.60000000000002</v>
      </c>
      <c r="AZ33" s="88">
        <f t="shared" ref="AZ33:AZ39" si="140">BA33+BB33+BC33+BD33</f>
        <v>288.90000000000003</v>
      </c>
      <c r="BA33" s="89">
        <v>0</v>
      </c>
      <c r="BB33" s="89">
        <v>276.10000000000002</v>
      </c>
      <c r="BC33" s="89">
        <v>0</v>
      </c>
      <c r="BD33" s="89">
        <v>12.8</v>
      </c>
      <c r="BE33" s="88">
        <f t="shared" si="12"/>
        <v>50</v>
      </c>
      <c r="BF33" s="89">
        <v>0</v>
      </c>
      <c r="BG33" s="89">
        <v>0</v>
      </c>
      <c r="BH33" s="89">
        <v>0</v>
      </c>
      <c r="BI33" s="89">
        <v>50</v>
      </c>
      <c r="BJ33" s="88">
        <f t="shared" si="13"/>
        <v>559.70000000000005</v>
      </c>
      <c r="BK33" s="88">
        <f t="shared" si="14"/>
        <v>487.7</v>
      </c>
      <c r="BL33" s="88">
        <f t="shared" si="15"/>
        <v>0</v>
      </c>
      <c r="BM33" s="88">
        <f t="shared" si="16"/>
        <v>0</v>
      </c>
      <c r="BN33" s="88">
        <f t="shared" si="17"/>
        <v>0</v>
      </c>
      <c r="BO33" s="88">
        <f t="shared" si="18"/>
        <v>0</v>
      </c>
      <c r="BP33" s="88">
        <f t="shared" si="19"/>
        <v>0</v>
      </c>
      <c r="BQ33" s="88">
        <f t="shared" si="20"/>
        <v>0</v>
      </c>
      <c r="BR33" s="88">
        <f t="shared" si="21"/>
        <v>559.70000000000005</v>
      </c>
      <c r="BS33" s="88">
        <f t="shared" si="22"/>
        <v>487.7</v>
      </c>
      <c r="BT33" s="88">
        <f t="shared" si="23"/>
        <v>696.7</v>
      </c>
      <c r="BU33" s="88">
        <f t="shared" si="24"/>
        <v>0</v>
      </c>
      <c r="BV33" s="88">
        <f t="shared" si="25"/>
        <v>145.6</v>
      </c>
      <c r="BW33" s="88">
        <f t="shared" si="26"/>
        <v>0</v>
      </c>
      <c r="BX33" s="88">
        <f t="shared" si="27"/>
        <v>551.1</v>
      </c>
      <c r="BY33" s="88">
        <f t="shared" si="28"/>
        <v>550.70000000000005</v>
      </c>
      <c r="BZ33" s="88">
        <f t="shared" si="29"/>
        <v>0</v>
      </c>
      <c r="CA33" s="88">
        <f t="shared" si="30"/>
        <v>276.10000000000002</v>
      </c>
      <c r="CB33" s="88">
        <f t="shared" si="31"/>
        <v>0</v>
      </c>
      <c r="CC33" s="88">
        <f t="shared" si="32"/>
        <v>274.60000000000002</v>
      </c>
      <c r="CD33" s="88">
        <f t="shared" si="33"/>
        <v>288.90000000000003</v>
      </c>
      <c r="CE33" s="88">
        <f t="shared" si="34"/>
        <v>0</v>
      </c>
      <c r="CF33" s="88">
        <f t="shared" si="35"/>
        <v>276.10000000000002</v>
      </c>
      <c r="CG33" s="88">
        <f t="shared" si="36"/>
        <v>0</v>
      </c>
      <c r="CH33" s="88">
        <f t="shared" si="37"/>
        <v>12.8</v>
      </c>
      <c r="CI33" s="88">
        <f t="shared" si="38"/>
        <v>50</v>
      </c>
      <c r="CJ33" s="88">
        <f t="shared" si="39"/>
        <v>0</v>
      </c>
      <c r="CK33" s="88">
        <f t="shared" si="40"/>
        <v>0</v>
      </c>
      <c r="CL33" s="88">
        <f t="shared" si="41"/>
        <v>0</v>
      </c>
      <c r="CM33" s="88">
        <f t="shared" si="42"/>
        <v>50</v>
      </c>
      <c r="CN33" s="88">
        <f t="shared" si="43"/>
        <v>487.7</v>
      </c>
      <c r="CO33" s="88">
        <f t="shared" si="44"/>
        <v>0</v>
      </c>
      <c r="CP33" s="88">
        <f t="shared" si="45"/>
        <v>0</v>
      </c>
      <c r="CQ33" s="88">
        <f t="shared" si="46"/>
        <v>0</v>
      </c>
      <c r="CR33" s="88">
        <f t="shared" si="47"/>
        <v>487.7</v>
      </c>
      <c r="CS33" s="88">
        <f t="shared" si="48"/>
        <v>696.7</v>
      </c>
      <c r="CT33" s="88">
        <f t="shared" si="49"/>
        <v>0</v>
      </c>
      <c r="CU33" s="88">
        <f t="shared" si="50"/>
        <v>145.6</v>
      </c>
      <c r="CV33" s="88">
        <f t="shared" si="51"/>
        <v>0</v>
      </c>
      <c r="CW33" s="88">
        <f t="shared" si="52"/>
        <v>551.1</v>
      </c>
      <c r="CX33" s="88">
        <f t="shared" si="53"/>
        <v>550.70000000000005</v>
      </c>
      <c r="CY33" s="88">
        <f t="shared" si="54"/>
        <v>0</v>
      </c>
      <c r="CZ33" s="88">
        <f t="shared" si="55"/>
        <v>276.10000000000002</v>
      </c>
      <c r="DA33" s="88">
        <f t="shared" si="56"/>
        <v>0</v>
      </c>
      <c r="DB33" s="88">
        <f t="shared" si="57"/>
        <v>274.60000000000002</v>
      </c>
      <c r="DC33" s="88">
        <f t="shared" si="58"/>
        <v>487.7</v>
      </c>
      <c r="DD33" s="88">
        <f t="shared" si="59"/>
        <v>0</v>
      </c>
      <c r="DE33" s="88">
        <f t="shared" si="60"/>
        <v>0</v>
      </c>
      <c r="DF33" s="88">
        <f t="shared" si="61"/>
        <v>0</v>
      </c>
      <c r="DG33" s="88">
        <f t="shared" si="62"/>
        <v>487.7</v>
      </c>
      <c r="DH33" s="88">
        <f t="shared" si="63"/>
        <v>696.7</v>
      </c>
      <c r="DI33" s="88">
        <f t="shared" si="64"/>
        <v>0</v>
      </c>
      <c r="DJ33" s="88">
        <f t="shared" si="65"/>
        <v>145.6</v>
      </c>
      <c r="DK33" s="88">
        <f t="shared" si="66"/>
        <v>0</v>
      </c>
      <c r="DL33" s="88">
        <f t="shared" si="67"/>
        <v>551.1</v>
      </c>
      <c r="DM33" s="88">
        <f t="shared" si="68"/>
        <v>550.70000000000005</v>
      </c>
      <c r="DN33" s="88">
        <f t="shared" si="69"/>
        <v>0</v>
      </c>
      <c r="DO33" s="88">
        <f t="shared" si="70"/>
        <v>276.10000000000002</v>
      </c>
      <c r="DP33" s="88">
        <f t="shared" si="71"/>
        <v>0</v>
      </c>
      <c r="DQ33" s="88">
        <f t="shared" si="72"/>
        <v>274.60000000000002</v>
      </c>
      <c r="DR33" s="90" t="s">
        <v>98</v>
      </c>
      <c r="DS33" s="50"/>
    </row>
    <row r="34" spans="1:123" ht="165.75">
      <c r="A34" s="81" t="s">
        <v>105</v>
      </c>
      <c r="B34" s="82" t="s">
        <v>106</v>
      </c>
      <c r="C34" s="101" t="s">
        <v>78</v>
      </c>
      <c r="D34" s="84" t="s">
        <v>229</v>
      </c>
      <c r="E34" s="84" t="s">
        <v>224</v>
      </c>
      <c r="F34" s="1"/>
      <c r="G34" s="1"/>
      <c r="H34" s="1"/>
      <c r="I34" s="1"/>
      <c r="J34" s="1"/>
      <c r="K34" s="1"/>
      <c r="L34" s="1"/>
      <c r="M34" s="1"/>
      <c r="N34" s="1"/>
      <c r="O34" s="1"/>
      <c r="P34" s="1"/>
      <c r="Q34" s="1"/>
      <c r="R34" s="1"/>
      <c r="S34" s="1"/>
      <c r="T34" s="1"/>
      <c r="U34" s="1"/>
      <c r="V34" s="1"/>
      <c r="W34" s="1" t="s">
        <v>230</v>
      </c>
      <c r="X34" s="1" t="s">
        <v>231</v>
      </c>
      <c r="Y34" s="1" t="s">
        <v>232</v>
      </c>
      <c r="Z34" s="87"/>
      <c r="AA34" s="87"/>
      <c r="AB34" s="87"/>
      <c r="AC34" s="87" t="s">
        <v>107</v>
      </c>
      <c r="AD34" s="87" t="s">
        <v>108</v>
      </c>
      <c r="AE34" s="87" t="s">
        <v>109</v>
      </c>
      <c r="AF34" s="88">
        <f t="shared" si="7"/>
        <v>2179</v>
      </c>
      <c r="AG34" s="88">
        <f t="shared" si="8"/>
        <v>1182.7</v>
      </c>
      <c r="AH34" s="89">
        <v>0</v>
      </c>
      <c r="AI34" s="89">
        <v>0</v>
      </c>
      <c r="AJ34" s="89">
        <v>217.1</v>
      </c>
      <c r="AK34" s="89">
        <v>217.1</v>
      </c>
      <c r="AL34" s="89">
        <v>0</v>
      </c>
      <c r="AM34" s="89">
        <v>0</v>
      </c>
      <c r="AN34" s="89">
        <v>1961.9</v>
      </c>
      <c r="AO34" s="89">
        <v>965.6</v>
      </c>
      <c r="AP34" s="88">
        <f t="shared" si="138"/>
        <v>2056.5</v>
      </c>
      <c r="AQ34" s="88">
        <v>0</v>
      </c>
      <c r="AR34" s="88">
        <v>0</v>
      </c>
      <c r="AS34" s="88">
        <v>0</v>
      </c>
      <c r="AT34" s="89">
        <v>2056.5</v>
      </c>
      <c r="AU34" s="88">
        <f t="shared" si="139"/>
        <v>1122.9000000000001</v>
      </c>
      <c r="AV34" s="88">
        <v>0</v>
      </c>
      <c r="AW34" s="88">
        <v>0</v>
      </c>
      <c r="AX34" s="88">
        <v>0</v>
      </c>
      <c r="AY34" s="89">
        <v>1122.9000000000001</v>
      </c>
      <c r="AZ34" s="88">
        <f t="shared" si="140"/>
        <v>1133.9000000000001</v>
      </c>
      <c r="BA34" s="89">
        <v>0</v>
      </c>
      <c r="BB34" s="89">
        <v>0</v>
      </c>
      <c r="BC34" s="89">
        <v>0</v>
      </c>
      <c r="BD34" s="89">
        <v>1133.9000000000001</v>
      </c>
      <c r="BE34" s="88">
        <f t="shared" si="12"/>
        <v>1188.5</v>
      </c>
      <c r="BF34" s="89">
        <v>0</v>
      </c>
      <c r="BG34" s="89">
        <v>0</v>
      </c>
      <c r="BH34" s="89">
        <v>0</v>
      </c>
      <c r="BI34" s="89">
        <v>1188.5</v>
      </c>
      <c r="BJ34" s="88">
        <f t="shared" si="13"/>
        <v>2179</v>
      </c>
      <c r="BK34" s="88">
        <f t="shared" si="14"/>
        <v>1182.7</v>
      </c>
      <c r="BL34" s="88">
        <f t="shared" si="15"/>
        <v>0</v>
      </c>
      <c r="BM34" s="88">
        <f t="shared" si="16"/>
        <v>0</v>
      </c>
      <c r="BN34" s="88">
        <f t="shared" si="17"/>
        <v>217.1</v>
      </c>
      <c r="BO34" s="88">
        <f t="shared" si="18"/>
        <v>217.1</v>
      </c>
      <c r="BP34" s="88">
        <f t="shared" si="19"/>
        <v>0</v>
      </c>
      <c r="BQ34" s="88">
        <f t="shared" si="20"/>
        <v>0</v>
      </c>
      <c r="BR34" s="88">
        <f t="shared" si="21"/>
        <v>1961.9</v>
      </c>
      <c r="BS34" s="88">
        <f t="shared" si="22"/>
        <v>965.6</v>
      </c>
      <c r="BT34" s="88">
        <f t="shared" si="23"/>
        <v>2056.5</v>
      </c>
      <c r="BU34" s="88">
        <f t="shared" si="24"/>
        <v>0</v>
      </c>
      <c r="BV34" s="88">
        <f t="shared" si="25"/>
        <v>0</v>
      </c>
      <c r="BW34" s="88">
        <f t="shared" si="26"/>
        <v>0</v>
      </c>
      <c r="BX34" s="88">
        <f t="shared" si="27"/>
        <v>2056.5</v>
      </c>
      <c r="BY34" s="88">
        <f t="shared" si="28"/>
        <v>1122.9000000000001</v>
      </c>
      <c r="BZ34" s="88">
        <f t="shared" si="29"/>
        <v>0</v>
      </c>
      <c r="CA34" s="88">
        <f t="shared" si="30"/>
        <v>0</v>
      </c>
      <c r="CB34" s="88">
        <f t="shared" si="31"/>
        <v>0</v>
      </c>
      <c r="CC34" s="88">
        <f t="shared" si="32"/>
        <v>1122.9000000000001</v>
      </c>
      <c r="CD34" s="88">
        <f t="shared" si="33"/>
        <v>1133.9000000000001</v>
      </c>
      <c r="CE34" s="88">
        <f t="shared" si="34"/>
        <v>0</v>
      </c>
      <c r="CF34" s="88">
        <f t="shared" si="35"/>
        <v>0</v>
      </c>
      <c r="CG34" s="88">
        <f t="shared" si="36"/>
        <v>0</v>
      </c>
      <c r="CH34" s="88">
        <f t="shared" si="37"/>
        <v>1133.9000000000001</v>
      </c>
      <c r="CI34" s="88">
        <f t="shared" si="38"/>
        <v>1188.5</v>
      </c>
      <c r="CJ34" s="88">
        <f t="shared" si="39"/>
        <v>0</v>
      </c>
      <c r="CK34" s="88">
        <f t="shared" si="40"/>
        <v>0</v>
      </c>
      <c r="CL34" s="88">
        <f t="shared" si="41"/>
        <v>0</v>
      </c>
      <c r="CM34" s="88">
        <f t="shared" si="42"/>
        <v>1188.5</v>
      </c>
      <c r="CN34" s="88">
        <f t="shared" si="43"/>
        <v>1182.7</v>
      </c>
      <c r="CO34" s="88">
        <f t="shared" si="44"/>
        <v>0</v>
      </c>
      <c r="CP34" s="88">
        <f t="shared" si="45"/>
        <v>217.1</v>
      </c>
      <c r="CQ34" s="88">
        <f t="shared" si="46"/>
        <v>0</v>
      </c>
      <c r="CR34" s="88">
        <f t="shared" si="47"/>
        <v>965.6</v>
      </c>
      <c r="CS34" s="88">
        <f t="shared" si="48"/>
        <v>2056.5</v>
      </c>
      <c r="CT34" s="88">
        <f t="shared" si="49"/>
        <v>0</v>
      </c>
      <c r="CU34" s="88">
        <f t="shared" si="50"/>
        <v>0</v>
      </c>
      <c r="CV34" s="88">
        <f t="shared" si="51"/>
        <v>0</v>
      </c>
      <c r="CW34" s="88">
        <f t="shared" si="52"/>
        <v>2056.5</v>
      </c>
      <c r="CX34" s="88">
        <f t="shared" si="53"/>
        <v>1122.9000000000001</v>
      </c>
      <c r="CY34" s="88">
        <f t="shared" si="54"/>
        <v>0</v>
      </c>
      <c r="CZ34" s="88">
        <f t="shared" si="55"/>
        <v>0</v>
      </c>
      <c r="DA34" s="88">
        <f t="shared" si="56"/>
        <v>0</v>
      </c>
      <c r="DB34" s="88">
        <f t="shared" si="57"/>
        <v>1122.9000000000001</v>
      </c>
      <c r="DC34" s="88">
        <f t="shared" si="58"/>
        <v>1182.7</v>
      </c>
      <c r="DD34" s="88">
        <f t="shared" si="59"/>
        <v>0</v>
      </c>
      <c r="DE34" s="88">
        <f t="shared" si="60"/>
        <v>217.1</v>
      </c>
      <c r="DF34" s="88">
        <f t="shared" si="61"/>
        <v>0</v>
      </c>
      <c r="DG34" s="88">
        <f t="shared" si="62"/>
        <v>965.6</v>
      </c>
      <c r="DH34" s="88">
        <f t="shared" si="63"/>
        <v>2056.5</v>
      </c>
      <c r="DI34" s="88">
        <f t="shared" si="64"/>
        <v>0</v>
      </c>
      <c r="DJ34" s="88">
        <f t="shared" si="65"/>
        <v>0</v>
      </c>
      <c r="DK34" s="88">
        <f t="shared" si="66"/>
        <v>0</v>
      </c>
      <c r="DL34" s="88">
        <f t="shared" si="67"/>
        <v>2056.5</v>
      </c>
      <c r="DM34" s="88">
        <f t="shared" si="68"/>
        <v>1122.9000000000001</v>
      </c>
      <c r="DN34" s="88">
        <f t="shared" si="69"/>
        <v>0</v>
      </c>
      <c r="DO34" s="88">
        <f t="shared" si="70"/>
        <v>0</v>
      </c>
      <c r="DP34" s="88">
        <f t="shared" si="71"/>
        <v>0</v>
      </c>
      <c r="DQ34" s="88">
        <f t="shared" si="72"/>
        <v>1122.9000000000001</v>
      </c>
      <c r="DR34" s="90" t="s">
        <v>110</v>
      </c>
      <c r="DS34" s="50"/>
    </row>
    <row r="35" spans="1:123" s="10" customFormat="1" ht="140.25">
      <c r="A35" s="96" t="s">
        <v>194</v>
      </c>
      <c r="B35" s="97" t="s">
        <v>195</v>
      </c>
      <c r="C35" s="101" t="s">
        <v>78</v>
      </c>
      <c r="D35" s="84" t="s">
        <v>234</v>
      </c>
      <c r="E35" s="84" t="s">
        <v>224</v>
      </c>
      <c r="F35" s="1"/>
      <c r="G35" s="1"/>
      <c r="H35" s="1"/>
      <c r="I35" s="1"/>
      <c r="J35" s="1"/>
      <c r="K35" s="1"/>
      <c r="L35" s="1"/>
      <c r="M35" s="1"/>
      <c r="N35" s="1"/>
      <c r="O35" s="1"/>
      <c r="P35" s="1"/>
      <c r="Q35" s="1"/>
      <c r="R35" s="1"/>
      <c r="S35" s="1"/>
      <c r="T35" s="1"/>
      <c r="U35" s="1"/>
      <c r="V35" s="1"/>
      <c r="W35" s="1" t="s">
        <v>230</v>
      </c>
      <c r="X35" s="1" t="s">
        <v>231</v>
      </c>
      <c r="Y35" s="1" t="s">
        <v>232</v>
      </c>
      <c r="Z35" s="1"/>
      <c r="AA35" s="1"/>
      <c r="AB35" s="1"/>
      <c r="AC35" s="1" t="s">
        <v>196</v>
      </c>
      <c r="AD35" s="1" t="s">
        <v>108</v>
      </c>
      <c r="AE35" s="1" t="s">
        <v>84</v>
      </c>
      <c r="AF35" s="88">
        <f t="shared" ref="AF35" si="141">AH35+AJ35+AL35+AN35</f>
        <v>0</v>
      </c>
      <c r="AG35" s="88">
        <f t="shared" ref="AG35" si="142">AI35+AK35+AM35+AO35</f>
        <v>0</v>
      </c>
      <c r="AH35" s="89">
        <v>0</v>
      </c>
      <c r="AI35" s="89">
        <v>0</v>
      </c>
      <c r="AJ35" s="89">
        <v>0</v>
      </c>
      <c r="AK35" s="89">
        <v>0</v>
      </c>
      <c r="AL35" s="89">
        <v>0</v>
      </c>
      <c r="AM35" s="89">
        <v>0</v>
      </c>
      <c r="AN35" s="89">
        <v>0</v>
      </c>
      <c r="AO35" s="89">
        <v>0</v>
      </c>
      <c r="AP35" s="88">
        <f t="shared" si="138"/>
        <v>0</v>
      </c>
      <c r="AQ35" s="88">
        <v>0</v>
      </c>
      <c r="AR35" s="88">
        <v>0</v>
      </c>
      <c r="AS35" s="88">
        <v>0</v>
      </c>
      <c r="AT35" s="89">
        <v>0</v>
      </c>
      <c r="AU35" s="88">
        <f t="shared" si="139"/>
        <v>0</v>
      </c>
      <c r="AV35" s="88">
        <v>0</v>
      </c>
      <c r="AW35" s="88">
        <v>0</v>
      </c>
      <c r="AX35" s="88">
        <v>0</v>
      </c>
      <c r="AY35" s="89">
        <v>0</v>
      </c>
      <c r="AZ35" s="88">
        <f t="shared" si="140"/>
        <v>0</v>
      </c>
      <c r="BA35" s="89">
        <v>0</v>
      </c>
      <c r="BB35" s="89">
        <v>0</v>
      </c>
      <c r="BC35" s="89">
        <v>0</v>
      </c>
      <c r="BD35" s="89">
        <v>0</v>
      </c>
      <c r="BE35" s="88">
        <f t="shared" ref="BE35" si="143">BF35+BG35+BH35+BI35</f>
        <v>0</v>
      </c>
      <c r="BF35" s="89">
        <v>0</v>
      </c>
      <c r="BG35" s="89">
        <v>0</v>
      </c>
      <c r="BH35" s="89">
        <v>0</v>
      </c>
      <c r="BI35" s="89">
        <v>0</v>
      </c>
      <c r="BJ35" s="88">
        <f t="shared" ref="BJ35" si="144">AF35</f>
        <v>0</v>
      </c>
      <c r="BK35" s="88">
        <f t="shared" ref="BK35" si="145">AG35</f>
        <v>0</v>
      </c>
      <c r="BL35" s="88">
        <f t="shared" ref="BL35" si="146">AH35</f>
        <v>0</v>
      </c>
      <c r="BM35" s="88">
        <f t="shared" ref="BM35" si="147">AI35</f>
        <v>0</v>
      </c>
      <c r="BN35" s="88">
        <f t="shared" ref="BN35" si="148">AJ35</f>
        <v>0</v>
      </c>
      <c r="BO35" s="88">
        <f t="shared" ref="BO35" si="149">AK35</f>
        <v>0</v>
      </c>
      <c r="BP35" s="88">
        <f t="shared" ref="BP35" si="150">AL35</f>
        <v>0</v>
      </c>
      <c r="BQ35" s="88">
        <f t="shared" ref="BQ35" si="151">AM35</f>
        <v>0</v>
      </c>
      <c r="BR35" s="88">
        <f t="shared" ref="BR35" si="152">AN35</f>
        <v>0</v>
      </c>
      <c r="BS35" s="88">
        <f t="shared" ref="BS35" si="153">AO35</f>
        <v>0</v>
      </c>
      <c r="BT35" s="88">
        <f t="shared" ref="BT35" si="154">AP35</f>
        <v>0</v>
      </c>
      <c r="BU35" s="88">
        <f t="shared" ref="BU35" si="155">AQ35</f>
        <v>0</v>
      </c>
      <c r="BV35" s="88">
        <f t="shared" ref="BV35" si="156">AR35</f>
        <v>0</v>
      </c>
      <c r="BW35" s="88">
        <f t="shared" ref="BW35" si="157">AS35</f>
        <v>0</v>
      </c>
      <c r="BX35" s="88">
        <f t="shared" ref="BX35" si="158">AT35</f>
        <v>0</v>
      </c>
      <c r="BY35" s="88">
        <f t="shared" ref="BY35" si="159">AU35</f>
        <v>0</v>
      </c>
      <c r="BZ35" s="88">
        <f t="shared" ref="BZ35" si="160">AV35</f>
        <v>0</v>
      </c>
      <c r="CA35" s="88">
        <f t="shared" ref="CA35" si="161">AW35</f>
        <v>0</v>
      </c>
      <c r="CB35" s="88">
        <f t="shared" ref="CB35" si="162">AX35</f>
        <v>0</v>
      </c>
      <c r="CC35" s="88">
        <f t="shared" ref="CC35" si="163">AY35</f>
        <v>0</v>
      </c>
      <c r="CD35" s="88">
        <f t="shared" ref="CD35" si="164">AZ35</f>
        <v>0</v>
      </c>
      <c r="CE35" s="88">
        <f t="shared" ref="CE35" si="165">BA35</f>
        <v>0</v>
      </c>
      <c r="CF35" s="88">
        <f t="shared" ref="CF35" si="166">BB35</f>
        <v>0</v>
      </c>
      <c r="CG35" s="88">
        <f t="shared" ref="CG35" si="167">BC35</f>
        <v>0</v>
      </c>
      <c r="CH35" s="88">
        <f t="shared" ref="CH35" si="168">BD35</f>
        <v>0</v>
      </c>
      <c r="CI35" s="88">
        <f t="shared" ref="CI35" si="169">BE35</f>
        <v>0</v>
      </c>
      <c r="CJ35" s="88">
        <f t="shared" ref="CJ35" si="170">BF35</f>
        <v>0</v>
      </c>
      <c r="CK35" s="88">
        <f t="shared" ref="CK35" si="171">BG35</f>
        <v>0</v>
      </c>
      <c r="CL35" s="88">
        <f t="shared" ref="CL35" si="172">BH35</f>
        <v>0</v>
      </c>
      <c r="CM35" s="88">
        <f t="shared" ref="CM35" si="173">BI35</f>
        <v>0</v>
      </c>
      <c r="CN35" s="88">
        <f t="shared" ref="CN35" si="174">AG35</f>
        <v>0</v>
      </c>
      <c r="CO35" s="88">
        <f t="shared" ref="CO35" si="175">AI35</f>
        <v>0</v>
      </c>
      <c r="CP35" s="88">
        <f t="shared" ref="CP35" si="176">AK35</f>
        <v>0</v>
      </c>
      <c r="CQ35" s="88">
        <f t="shared" ref="CQ35" si="177">AM35</f>
        <v>0</v>
      </c>
      <c r="CR35" s="88">
        <f t="shared" ref="CR35" si="178">AO35</f>
        <v>0</v>
      </c>
      <c r="CS35" s="88">
        <f t="shared" ref="CS35" si="179">BT35</f>
        <v>0</v>
      </c>
      <c r="CT35" s="88">
        <f t="shared" ref="CT35" si="180">BU35</f>
        <v>0</v>
      </c>
      <c r="CU35" s="88">
        <f t="shared" ref="CU35" si="181">BV35</f>
        <v>0</v>
      </c>
      <c r="CV35" s="88">
        <f t="shared" ref="CV35" si="182">BW35</f>
        <v>0</v>
      </c>
      <c r="CW35" s="88">
        <f t="shared" ref="CW35" si="183">BX35</f>
        <v>0</v>
      </c>
      <c r="CX35" s="88">
        <f t="shared" ref="CX35" si="184">BY35</f>
        <v>0</v>
      </c>
      <c r="CY35" s="88">
        <f t="shared" ref="CY35" si="185">BZ35</f>
        <v>0</v>
      </c>
      <c r="CZ35" s="88">
        <f t="shared" ref="CZ35" si="186">CA35</f>
        <v>0</v>
      </c>
      <c r="DA35" s="88">
        <f t="shared" ref="DA35" si="187">CB35</f>
        <v>0</v>
      </c>
      <c r="DB35" s="88">
        <f t="shared" ref="DB35" si="188">CC35</f>
        <v>0</v>
      </c>
      <c r="DC35" s="88">
        <f t="shared" ref="DC35" si="189">CN35</f>
        <v>0</v>
      </c>
      <c r="DD35" s="88">
        <f t="shared" ref="DD35" si="190">CO35</f>
        <v>0</v>
      </c>
      <c r="DE35" s="88">
        <f t="shared" ref="DE35" si="191">CP35</f>
        <v>0</v>
      </c>
      <c r="DF35" s="88">
        <f t="shared" ref="DF35" si="192">CQ35</f>
        <v>0</v>
      </c>
      <c r="DG35" s="88">
        <f t="shared" ref="DG35" si="193">CR35</f>
        <v>0</v>
      </c>
      <c r="DH35" s="88">
        <f t="shared" ref="DH35" si="194">CS35</f>
        <v>0</v>
      </c>
      <c r="DI35" s="88">
        <f t="shared" ref="DI35" si="195">CT35</f>
        <v>0</v>
      </c>
      <c r="DJ35" s="88">
        <f t="shared" ref="DJ35" si="196">CU35</f>
        <v>0</v>
      </c>
      <c r="DK35" s="88">
        <f t="shared" ref="DK35" si="197">CV35</f>
        <v>0</v>
      </c>
      <c r="DL35" s="88">
        <f t="shared" ref="DL35" si="198">CW35</f>
        <v>0</v>
      </c>
      <c r="DM35" s="88">
        <f t="shared" ref="DM35" si="199">CX35</f>
        <v>0</v>
      </c>
      <c r="DN35" s="88">
        <f t="shared" ref="DN35" si="200">CY35</f>
        <v>0</v>
      </c>
      <c r="DO35" s="88">
        <f t="shared" ref="DO35" si="201">CZ35</f>
        <v>0</v>
      </c>
      <c r="DP35" s="88">
        <f t="shared" ref="DP35" si="202">DA35</f>
        <v>0</v>
      </c>
      <c r="DQ35" s="88">
        <f t="shared" ref="DQ35" si="203">DB35</f>
        <v>0</v>
      </c>
      <c r="DR35" s="100" t="s">
        <v>98</v>
      </c>
      <c r="DS35" s="7"/>
    </row>
    <row r="36" spans="1:123" ht="165.75">
      <c r="A36" s="81" t="s">
        <v>111</v>
      </c>
      <c r="B36" s="82" t="s">
        <v>112</v>
      </c>
      <c r="C36" s="104" t="s">
        <v>78</v>
      </c>
      <c r="D36" s="84" t="s">
        <v>235</v>
      </c>
      <c r="E36" s="84" t="s">
        <v>224</v>
      </c>
      <c r="F36" s="1"/>
      <c r="G36" s="1"/>
      <c r="H36" s="1"/>
      <c r="I36" s="1"/>
      <c r="J36" s="1"/>
      <c r="K36" s="1"/>
      <c r="L36" s="1"/>
      <c r="M36" s="1"/>
      <c r="N36" s="1"/>
      <c r="O36" s="1"/>
      <c r="P36" s="1"/>
      <c r="Q36" s="1"/>
      <c r="R36" s="1"/>
      <c r="S36" s="1"/>
      <c r="T36" s="1"/>
      <c r="U36" s="1"/>
      <c r="V36" s="1"/>
      <c r="W36" s="1" t="s">
        <v>113</v>
      </c>
      <c r="X36" s="1" t="s">
        <v>114</v>
      </c>
      <c r="Y36" s="1" t="s">
        <v>115</v>
      </c>
      <c r="Z36" s="87"/>
      <c r="AA36" s="87"/>
      <c r="AB36" s="87"/>
      <c r="AC36" s="87" t="s">
        <v>116</v>
      </c>
      <c r="AD36" s="87" t="s">
        <v>117</v>
      </c>
      <c r="AE36" s="87" t="s">
        <v>118</v>
      </c>
      <c r="AF36" s="88">
        <f t="shared" si="7"/>
        <v>84.4</v>
      </c>
      <c r="AG36" s="88">
        <f t="shared" si="8"/>
        <v>81</v>
      </c>
      <c r="AH36" s="89">
        <v>0</v>
      </c>
      <c r="AI36" s="89">
        <v>0</v>
      </c>
      <c r="AJ36" s="89">
        <v>0</v>
      </c>
      <c r="AK36" s="89">
        <v>0</v>
      </c>
      <c r="AL36" s="89">
        <v>0</v>
      </c>
      <c r="AM36" s="89">
        <v>0</v>
      </c>
      <c r="AN36" s="89">
        <v>84.4</v>
      </c>
      <c r="AO36" s="89">
        <v>81</v>
      </c>
      <c r="AP36" s="88">
        <f t="shared" si="138"/>
        <v>210.6</v>
      </c>
      <c r="AQ36" s="88">
        <v>0</v>
      </c>
      <c r="AR36" s="88">
        <v>0</v>
      </c>
      <c r="AS36" s="88">
        <v>0</v>
      </c>
      <c r="AT36" s="89">
        <v>210.6</v>
      </c>
      <c r="AU36" s="88">
        <f t="shared" si="139"/>
        <v>129</v>
      </c>
      <c r="AV36" s="88">
        <v>0</v>
      </c>
      <c r="AW36" s="88">
        <v>0</v>
      </c>
      <c r="AX36" s="88">
        <v>0</v>
      </c>
      <c r="AY36" s="89">
        <v>129</v>
      </c>
      <c r="AZ36" s="88">
        <f t="shared" si="140"/>
        <v>122</v>
      </c>
      <c r="BA36" s="89">
        <v>0</v>
      </c>
      <c r="BB36" s="89">
        <v>0</v>
      </c>
      <c r="BC36" s="89">
        <v>0</v>
      </c>
      <c r="BD36" s="89">
        <v>122</v>
      </c>
      <c r="BE36" s="88">
        <f t="shared" si="12"/>
        <v>122</v>
      </c>
      <c r="BF36" s="89">
        <v>0</v>
      </c>
      <c r="BG36" s="89">
        <v>0</v>
      </c>
      <c r="BH36" s="89">
        <v>0</v>
      </c>
      <c r="BI36" s="89">
        <v>122</v>
      </c>
      <c r="BJ36" s="88">
        <f t="shared" si="13"/>
        <v>84.4</v>
      </c>
      <c r="BK36" s="88">
        <f t="shared" si="14"/>
        <v>81</v>
      </c>
      <c r="BL36" s="88">
        <f t="shared" si="15"/>
        <v>0</v>
      </c>
      <c r="BM36" s="88">
        <f t="shared" si="16"/>
        <v>0</v>
      </c>
      <c r="BN36" s="88">
        <f t="shared" si="17"/>
        <v>0</v>
      </c>
      <c r="BO36" s="88">
        <f t="shared" si="18"/>
        <v>0</v>
      </c>
      <c r="BP36" s="88">
        <f t="shared" si="19"/>
        <v>0</v>
      </c>
      <c r="BQ36" s="88">
        <f t="shared" si="20"/>
        <v>0</v>
      </c>
      <c r="BR36" s="88">
        <f t="shared" si="21"/>
        <v>84.4</v>
      </c>
      <c r="BS36" s="88">
        <f t="shared" si="22"/>
        <v>81</v>
      </c>
      <c r="BT36" s="88">
        <f t="shared" si="23"/>
        <v>210.6</v>
      </c>
      <c r="BU36" s="88">
        <f t="shared" si="24"/>
        <v>0</v>
      </c>
      <c r="BV36" s="88">
        <f t="shared" si="25"/>
        <v>0</v>
      </c>
      <c r="BW36" s="88">
        <f t="shared" si="26"/>
        <v>0</v>
      </c>
      <c r="BX36" s="88">
        <f t="shared" si="27"/>
        <v>210.6</v>
      </c>
      <c r="BY36" s="88">
        <f t="shared" si="28"/>
        <v>129</v>
      </c>
      <c r="BZ36" s="88">
        <f t="shared" si="29"/>
        <v>0</v>
      </c>
      <c r="CA36" s="88">
        <f t="shared" si="30"/>
        <v>0</v>
      </c>
      <c r="CB36" s="88">
        <f t="shared" si="31"/>
        <v>0</v>
      </c>
      <c r="CC36" s="88">
        <f t="shared" si="32"/>
        <v>129</v>
      </c>
      <c r="CD36" s="88">
        <f t="shared" si="33"/>
        <v>122</v>
      </c>
      <c r="CE36" s="88">
        <f t="shared" si="34"/>
        <v>0</v>
      </c>
      <c r="CF36" s="88">
        <f t="shared" si="35"/>
        <v>0</v>
      </c>
      <c r="CG36" s="88">
        <f t="shared" si="36"/>
        <v>0</v>
      </c>
      <c r="CH36" s="88">
        <f t="shared" si="37"/>
        <v>122</v>
      </c>
      <c r="CI36" s="88">
        <f t="shared" si="38"/>
        <v>122</v>
      </c>
      <c r="CJ36" s="88">
        <f t="shared" si="39"/>
        <v>0</v>
      </c>
      <c r="CK36" s="88">
        <f t="shared" si="40"/>
        <v>0</v>
      </c>
      <c r="CL36" s="88">
        <f t="shared" si="41"/>
        <v>0</v>
      </c>
      <c r="CM36" s="88">
        <f t="shared" si="42"/>
        <v>122</v>
      </c>
      <c r="CN36" s="88">
        <f t="shared" si="43"/>
        <v>81</v>
      </c>
      <c r="CO36" s="88">
        <f t="shared" si="44"/>
        <v>0</v>
      </c>
      <c r="CP36" s="88">
        <f t="shared" si="45"/>
        <v>0</v>
      </c>
      <c r="CQ36" s="88">
        <f t="shared" si="46"/>
        <v>0</v>
      </c>
      <c r="CR36" s="88">
        <f t="shared" si="47"/>
        <v>81</v>
      </c>
      <c r="CS36" s="88">
        <f t="shared" si="48"/>
        <v>210.6</v>
      </c>
      <c r="CT36" s="88">
        <f t="shared" si="49"/>
        <v>0</v>
      </c>
      <c r="CU36" s="88">
        <f t="shared" si="50"/>
        <v>0</v>
      </c>
      <c r="CV36" s="88">
        <f t="shared" si="51"/>
        <v>0</v>
      </c>
      <c r="CW36" s="88">
        <f t="shared" si="52"/>
        <v>210.6</v>
      </c>
      <c r="CX36" s="88">
        <f t="shared" si="53"/>
        <v>129</v>
      </c>
      <c r="CY36" s="88">
        <f t="shared" si="54"/>
        <v>0</v>
      </c>
      <c r="CZ36" s="88">
        <f t="shared" si="55"/>
        <v>0</v>
      </c>
      <c r="DA36" s="88">
        <f t="shared" si="56"/>
        <v>0</v>
      </c>
      <c r="DB36" s="88">
        <f t="shared" si="57"/>
        <v>129</v>
      </c>
      <c r="DC36" s="88">
        <f t="shared" si="58"/>
        <v>81</v>
      </c>
      <c r="DD36" s="88">
        <f t="shared" si="59"/>
        <v>0</v>
      </c>
      <c r="DE36" s="88">
        <f t="shared" si="60"/>
        <v>0</v>
      </c>
      <c r="DF36" s="88">
        <f t="shared" si="61"/>
        <v>0</v>
      </c>
      <c r="DG36" s="88">
        <f t="shared" si="62"/>
        <v>81</v>
      </c>
      <c r="DH36" s="88">
        <f t="shared" si="63"/>
        <v>210.6</v>
      </c>
      <c r="DI36" s="88">
        <f t="shared" si="64"/>
        <v>0</v>
      </c>
      <c r="DJ36" s="88">
        <f t="shared" si="65"/>
        <v>0</v>
      </c>
      <c r="DK36" s="88">
        <f t="shared" si="66"/>
        <v>0</v>
      </c>
      <c r="DL36" s="88">
        <f t="shared" si="67"/>
        <v>210.6</v>
      </c>
      <c r="DM36" s="88">
        <f t="shared" si="68"/>
        <v>129</v>
      </c>
      <c r="DN36" s="88">
        <f t="shared" si="69"/>
        <v>0</v>
      </c>
      <c r="DO36" s="88">
        <f t="shared" si="70"/>
        <v>0</v>
      </c>
      <c r="DP36" s="88">
        <f t="shared" si="71"/>
        <v>0</v>
      </c>
      <c r="DQ36" s="88">
        <f t="shared" si="72"/>
        <v>129</v>
      </c>
      <c r="DR36" s="90" t="s">
        <v>98</v>
      </c>
      <c r="DS36" s="50"/>
    </row>
    <row r="37" spans="1:123" ht="89.25">
      <c r="A37" s="81" t="s">
        <v>119</v>
      </c>
      <c r="B37" s="82" t="s">
        <v>120</v>
      </c>
      <c r="C37" s="101" t="s">
        <v>78</v>
      </c>
      <c r="D37" s="84" t="s">
        <v>236</v>
      </c>
      <c r="E37" s="84" t="s">
        <v>224</v>
      </c>
      <c r="F37" s="105"/>
      <c r="G37" s="105"/>
      <c r="H37" s="105"/>
      <c r="I37" s="105"/>
      <c r="J37" s="1"/>
      <c r="K37" s="1"/>
      <c r="L37" s="1"/>
      <c r="M37" s="1"/>
      <c r="N37" s="1"/>
      <c r="O37" s="1"/>
      <c r="P37" s="1"/>
      <c r="Q37" s="1"/>
      <c r="R37" s="1"/>
      <c r="S37" s="1"/>
      <c r="T37" s="1"/>
      <c r="U37" s="1"/>
      <c r="V37" s="1"/>
      <c r="W37" s="1" t="s">
        <v>121</v>
      </c>
      <c r="X37" s="1" t="s">
        <v>237</v>
      </c>
      <c r="Y37" s="1" t="s">
        <v>122</v>
      </c>
      <c r="Z37" s="87"/>
      <c r="AA37" s="87"/>
      <c r="AB37" s="87"/>
      <c r="AC37" s="87" t="s">
        <v>83</v>
      </c>
      <c r="AD37" s="87" t="s">
        <v>84</v>
      </c>
      <c r="AE37" s="87" t="s">
        <v>85</v>
      </c>
      <c r="AF37" s="88">
        <f t="shared" si="7"/>
        <v>309</v>
      </c>
      <c r="AG37" s="88">
        <f t="shared" si="8"/>
        <v>305.5</v>
      </c>
      <c r="AH37" s="89">
        <v>0</v>
      </c>
      <c r="AI37" s="89">
        <v>0</v>
      </c>
      <c r="AJ37" s="89">
        <v>0</v>
      </c>
      <c r="AK37" s="89">
        <v>0</v>
      </c>
      <c r="AL37" s="89">
        <v>0</v>
      </c>
      <c r="AM37" s="89">
        <v>0</v>
      </c>
      <c r="AN37" s="89">
        <v>309</v>
      </c>
      <c r="AO37" s="89">
        <v>305.5</v>
      </c>
      <c r="AP37" s="88">
        <f t="shared" si="138"/>
        <v>232</v>
      </c>
      <c r="AQ37" s="88">
        <v>0</v>
      </c>
      <c r="AR37" s="88">
        <v>0</v>
      </c>
      <c r="AS37" s="88">
        <v>0</v>
      </c>
      <c r="AT37" s="89">
        <v>232</v>
      </c>
      <c r="AU37" s="88">
        <f t="shared" si="139"/>
        <v>284.10000000000002</v>
      </c>
      <c r="AV37" s="88">
        <v>0</v>
      </c>
      <c r="AW37" s="88">
        <v>0</v>
      </c>
      <c r="AX37" s="88">
        <v>0</v>
      </c>
      <c r="AY37" s="89">
        <v>284.10000000000002</v>
      </c>
      <c r="AZ37" s="88">
        <f t="shared" si="140"/>
        <v>213</v>
      </c>
      <c r="BA37" s="89">
        <v>0</v>
      </c>
      <c r="BB37" s="89">
        <v>0</v>
      </c>
      <c r="BC37" s="89">
        <v>0</v>
      </c>
      <c r="BD37" s="89">
        <v>213</v>
      </c>
      <c r="BE37" s="88">
        <f t="shared" si="12"/>
        <v>213</v>
      </c>
      <c r="BF37" s="89">
        <v>0</v>
      </c>
      <c r="BG37" s="89">
        <v>0</v>
      </c>
      <c r="BH37" s="89">
        <v>0</v>
      </c>
      <c r="BI37" s="89">
        <v>213</v>
      </c>
      <c r="BJ37" s="88">
        <f t="shared" si="13"/>
        <v>309</v>
      </c>
      <c r="BK37" s="88">
        <f t="shared" si="14"/>
        <v>305.5</v>
      </c>
      <c r="BL37" s="88">
        <f t="shared" si="15"/>
        <v>0</v>
      </c>
      <c r="BM37" s="88">
        <f t="shared" si="16"/>
        <v>0</v>
      </c>
      <c r="BN37" s="88">
        <f t="shared" si="17"/>
        <v>0</v>
      </c>
      <c r="BO37" s="88">
        <f t="shared" si="18"/>
        <v>0</v>
      </c>
      <c r="BP37" s="88">
        <f t="shared" si="19"/>
        <v>0</v>
      </c>
      <c r="BQ37" s="88">
        <f t="shared" si="20"/>
        <v>0</v>
      </c>
      <c r="BR37" s="88">
        <f t="shared" si="21"/>
        <v>309</v>
      </c>
      <c r="BS37" s="88">
        <f t="shared" si="22"/>
        <v>305.5</v>
      </c>
      <c r="BT37" s="88">
        <f t="shared" si="23"/>
        <v>232</v>
      </c>
      <c r="BU37" s="88">
        <f t="shared" si="24"/>
        <v>0</v>
      </c>
      <c r="BV37" s="88">
        <f t="shared" si="25"/>
        <v>0</v>
      </c>
      <c r="BW37" s="88">
        <f t="shared" si="26"/>
        <v>0</v>
      </c>
      <c r="BX37" s="88">
        <f t="shared" si="27"/>
        <v>232</v>
      </c>
      <c r="BY37" s="88">
        <f t="shared" si="28"/>
        <v>284.10000000000002</v>
      </c>
      <c r="BZ37" s="88">
        <f t="shared" si="29"/>
        <v>0</v>
      </c>
      <c r="CA37" s="88">
        <f t="shared" si="30"/>
        <v>0</v>
      </c>
      <c r="CB37" s="88">
        <f t="shared" si="31"/>
        <v>0</v>
      </c>
      <c r="CC37" s="88">
        <f t="shared" si="32"/>
        <v>284.10000000000002</v>
      </c>
      <c r="CD37" s="88">
        <f t="shared" si="33"/>
        <v>213</v>
      </c>
      <c r="CE37" s="88">
        <f t="shared" si="34"/>
        <v>0</v>
      </c>
      <c r="CF37" s="88">
        <f t="shared" si="35"/>
        <v>0</v>
      </c>
      <c r="CG37" s="88">
        <f t="shared" si="36"/>
        <v>0</v>
      </c>
      <c r="CH37" s="88">
        <f t="shared" si="37"/>
        <v>213</v>
      </c>
      <c r="CI37" s="88">
        <f t="shared" si="38"/>
        <v>213</v>
      </c>
      <c r="CJ37" s="88">
        <f t="shared" si="39"/>
        <v>0</v>
      </c>
      <c r="CK37" s="88">
        <f t="shared" si="40"/>
        <v>0</v>
      </c>
      <c r="CL37" s="88">
        <f t="shared" si="41"/>
        <v>0</v>
      </c>
      <c r="CM37" s="88">
        <f t="shared" si="42"/>
        <v>213</v>
      </c>
      <c r="CN37" s="88">
        <f t="shared" si="43"/>
        <v>305.5</v>
      </c>
      <c r="CO37" s="88">
        <f t="shared" si="44"/>
        <v>0</v>
      </c>
      <c r="CP37" s="88">
        <f t="shared" si="45"/>
        <v>0</v>
      </c>
      <c r="CQ37" s="88">
        <f t="shared" si="46"/>
        <v>0</v>
      </c>
      <c r="CR37" s="88">
        <f t="shared" si="47"/>
        <v>305.5</v>
      </c>
      <c r="CS37" s="88">
        <f t="shared" si="48"/>
        <v>232</v>
      </c>
      <c r="CT37" s="88">
        <f t="shared" si="49"/>
        <v>0</v>
      </c>
      <c r="CU37" s="88">
        <f t="shared" si="50"/>
        <v>0</v>
      </c>
      <c r="CV37" s="88">
        <f t="shared" si="51"/>
        <v>0</v>
      </c>
      <c r="CW37" s="88">
        <f t="shared" si="52"/>
        <v>232</v>
      </c>
      <c r="CX37" s="88">
        <f t="shared" si="53"/>
        <v>284.10000000000002</v>
      </c>
      <c r="CY37" s="88">
        <f t="shared" si="54"/>
        <v>0</v>
      </c>
      <c r="CZ37" s="88">
        <f t="shared" si="55"/>
        <v>0</v>
      </c>
      <c r="DA37" s="88">
        <f t="shared" si="56"/>
        <v>0</v>
      </c>
      <c r="DB37" s="88">
        <f t="shared" si="57"/>
        <v>284.10000000000002</v>
      </c>
      <c r="DC37" s="88">
        <f t="shared" si="58"/>
        <v>305.5</v>
      </c>
      <c r="DD37" s="88">
        <f t="shared" si="59"/>
        <v>0</v>
      </c>
      <c r="DE37" s="88">
        <f t="shared" si="60"/>
        <v>0</v>
      </c>
      <c r="DF37" s="88">
        <f t="shared" si="61"/>
        <v>0</v>
      </c>
      <c r="DG37" s="88">
        <f t="shared" si="62"/>
        <v>305.5</v>
      </c>
      <c r="DH37" s="88">
        <f t="shared" si="63"/>
        <v>232</v>
      </c>
      <c r="DI37" s="88">
        <f t="shared" si="64"/>
        <v>0</v>
      </c>
      <c r="DJ37" s="88">
        <f t="shared" si="65"/>
        <v>0</v>
      </c>
      <c r="DK37" s="88">
        <f t="shared" si="66"/>
        <v>0</v>
      </c>
      <c r="DL37" s="88">
        <f t="shared" si="67"/>
        <v>232</v>
      </c>
      <c r="DM37" s="88">
        <f t="shared" si="68"/>
        <v>284.10000000000002</v>
      </c>
      <c r="DN37" s="88">
        <f t="shared" si="69"/>
        <v>0</v>
      </c>
      <c r="DO37" s="88">
        <f t="shared" si="70"/>
        <v>0</v>
      </c>
      <c r="DP37" s="88">
        <f t="shared" si="71"/>
        <v>0</v>
      </c>
      <c r="DQ37" s="88">
        <f t="shared" si="72"/>
        <v>284.10000000000002</v>
      </c>
      <c r="DR37" s="90" t="s">
        <v>86</v>
      </c>
      <c r="DS37" s="50"/>
    </row>
    <row r="38" spans="1:123" ht="140.25" hidden="1">
      <c r="A38" s="91"/>
      <c r="B38" s="92"/>
      <c r="C38" s="106"/>
      <c r="D38" s="105"/>
      <c r="E38" s="105"/>
      <c r="F38" s="105" t="s">
        <v>87</v>
      </c>
      <c r="G38" s="85" t="s">
        <v>225</v>
      </c>
      <c r="H38" s="105" t="s">
        <v>88</v>
      </c>
      <c r="I38" s="105" t="s">
        <v>89</v>
      </c>
      <c r="J38" s="105"/>
      <c r="K38" s="105"/>
      <c r="L38" s="105"/>
      <c r="M38" s="105"/>
      <c r="N38" s="105"/>
      <c r="O38" s="105"/>
      <c r="P38" s="105"/>
      <c r="Q38" s="105"/>
      <c r="R38" s="105"/>
      <c r="S38" s="105"/>
      <c r="T38" s="105"/>
      <c r="U38" s="105"/>
      <c r="V38" s="105"/>
      <c r="W38" s="105"/>
      <c r="X38" s="105"/>
      <c r="Y38" s="105"/>
      <c r="Z38" s="86"/>
      <c r="AA38" s="86"/>
      <c r="AB38" s="86"/>
      <c r="AC38" s="93"/>
      <c r="AD38" s="86" t="s">
        <v>84</v>
      </c>
      <c r="AE38" s="86" t="s">
        <v>85</v>
      </c>
      <c r="AF38" s="88" t="e">
        <f t="shared" si="7"/>
        <v>#VALUE!</v>
      </c>
      <c r="AG38" s="88" t="e">
        <f t="shared" si="8"/>
        <v>#VALUE!</v>
      </c>
      <c r="AH38" s="94" t="s">
        <v>70</v>
      </c>
      <c r="AI38" s="94" t="s">
        <v>70</v>
      </c>
      <c r="AJ38" s="94" t="s">
        <v>70</v>
      </c>
      <c r="AK38" s="94" t="s">
        <v>70</v>
      </c>
      <c r="AL38" s="94" t="s">
        <v>70</v>
      </c>
      <c r="AM38" s="94" t="s">
        <v>70</v>
      </c>
      <c r="AN38" s="94">
        <v>184</v>
      </c>
      <c r="AO38" s="94">
        <v>171.4</v>
      </c>
      <c r="AP38" s="88">
        <f t="shared" si="138"/>
        <v>61.5</v>
      </c>
      <c r="AQ38" s="88">
        <v>0</v>
      </c>
      <c r="AR38" s="88">
        <v>0</v>
      </c>
      <c r="AS38" s="88">
        <v>0</v>
      </c>
      <c r="AT38" s="94">
        <v>61.5</v>
      </c>
      <c r="AU38" s="88">
        <f t="shared" si="139"/>
        <v>199.3</v>
      </c>
      <c r="AV38" s="88">
        <v>0</v>
      </c>
      <c r="AW38" s="88">
        <v>0</v>
      </c>
      <c r="AX38" s="88">
        <v>0</v>
      </c>
      <c r="AY38" s="94">
        <v>199.3</v>
      </c>
      <c r="AZ38" s="88" t="e">
        <f t="shared" si="140"/>
        <v>#VALUE!</v>
      </c>
      <c r="BA38" s="94" t="s">
        <v>70</v>
      </c>
      <c r="BB38" s="94" t="s">
        <v>70</v>
      </c>
      <c r="BC38" s="94" t="s">
        <v>70</v>
      </c>
      <c r="BD38" s="94">
        <v>199.3</v>
      </c>
      <c r="BE38" s="88" t="e">
        <f t="shared" si="12"/>
        <v>#VALUE!</v>
      </c>
      <c r="BF38" s="94" t="s">
        <v>70</v>
      </c>
      <c r="BG38" s="94" t="s">
        <v>70</v>
      </c>
      <c r="BH38" s="94" t="s">
        <v>70</v>
      </c>
      <c r="BI38" s="94">
        <v>199.3</v>
      </c>
      <c r="BJ38" s="88" t="e">
        <f t="shared" si="13"/>
        <v>#VALUE!</v>
      </c>
      <c r="BK38" s="88" t="e">
        <f t="shared" si="14"/>
        <v>#VALUE!</v>
      </c>
      <c r="BL38" s="88" t="str">
        <f t="shared" si="15"/>
        <v>-</v>
      </c>
      <c r="BM38" s="88" t="str">
        <f t="shared" si="16"/>
        <v>-</v>
      </c>
      <c r="BN38" s="88" t="str">
        <f t="shared" si="17"/>
        <v>-</v>
      </c>
      <c r="BO38" s="88" t="str">
        <f t="shared" si="18"/>
        <v>-</v>
      </c>
      <c r="BP38" s="88" t="str">
        <f t="shared" si="19"/>
        <v>-</v>
      </c>
      <c r="BQ38" s="88" t="str">
        <f t="shared" si="20"/>
        <v>-</v>
      </c>
      <c r="BR38" s="88">
        <f t="shared" si="21"/>
        <v>184</v>
      </c>
      <c r="BS38" s="88">
        <f t="shared" si="22"/>
        <v>171.4</v>
      </c>
      <c r="BT38" s="88">
        <f t="shared" si="23"/>
        <v>61.5</v>
      </c>
      <c r="BU38" s="88">
        <f t="shared" si="24"/>
        <v>0</v>
      </c>
      <c r="BV38" s="88">
        <f t="shared" si="25"/>
        <v>0</v>
      </c>
      <c r="BW38" s="88">
        <f t="shared" si="26"/>
        <v>0</v>
      </c>
      <c r="BX38" s="88">
        <f t="shared" si="27"/>
        <v>61.5</v>
      </c>
      <c r="BY38" s="88">
        <f t="shared" si="28"/>
        <v>199.3</v>
      </c>
      <c r="BZ38" s="88">
        <f t="shared" si="29"/>
        <v>0</v>
      </c>
      <c r="CA38" s="88">
        <f t="shared" si="30"/>
        <v>0</v>
      </c>
      <c r="CB38" s="88">
        <f t="shared" si="31"/>
        <v>0</v>
      </c>
      <c r="CC38" s="88">
        <f t="shared" si="32"/>
        <v>199.3</v>
      </c>
      <c r="CD38" s="88" t="e">
        <f t="shared" si="33"/>
        <v>#VALUE!</v>
      </c>
      <c r="CE38" s="88" t="str">
        <f t="shared" si="34"/>
        <v>-</v>
      </c>
      <c r="CF38" s="88" t="str">
        <f t="shared" si="35"/>
        <v>-</v>
      </c>
      <c r="CG38" s="88" t="str">
        <f t="shared" si="36"/>
        <v>-</v>
      </c>
      <c r="CH38" s="88">
        <f t="shared" si="37"/>
        <v>199.3</v>
      </c>
      <c r="CI38" s="88" t="e">
        <f t="shared" si="38"/>
        <v>#VALUE!</v>
      </c>
      <c r="CJ38" s="88" t="str">
        <f t="shared" si="39"/>
        <v>-</v>
      </c>
      <c r="CK38" s="88" t="str">
        <f t="shared" si="40"/>
        <v>-</v>
      </c>
      <c r="CL38" s="88" t="str">
        <f t="shared" si="41"/>
        <v>-</v>
      </c>
      <c r="CM38" s="88">
        <f t="shared" si="42"/>
        <v>199.3</v>
      </c>
      <c r="CN38" s="88" t="e">
        <f t="shared" si="43"/>
        <v>#VALUE!</v>
      </c>
      <c r="CO38" s="88" t="str">
        <f t="shared" si="44"/>
        <v>-</v>
      </c>
      <c r="CP38" s="88" t="str">
        <f t="shared" si="45"/>
        <v>-</v>
      </c>
      <c r="CQ38" s="88" t="str">
        <f t="shared" si="46"/>
        <v>-</v>
      </c>
      <c r="CR38" s="88">
        <f t="shared" si="47"/>
        <v>171.4</v>
      </c>
      <c r="CS38" s="88">
        <f t="shared" si="48"/>
        <v>61.5</v>
      </c>
      <c r="CT38" s="88">
        <f t="shared" si="49"/>
        <v>0</v>
      </c>
      <c r="CU38" s="88">
        <f t="shared" si="50"/>
        <v>0</v>
      </c>
      <c r="CV38" s="88">
        <f t="shared" si="51"/>
        <v>0</v>
      </c>
      <c r="CW38" s="88">
        <f t="shared" si="52"/>
        <v>61.5</v>
      </c>
      <c r="CX38" s="88">
        <f t="shared" si="53"/>
        <v>199.3</v>
      </c>
      <c r="CY38" s="88">
        <f t="shared" si="54"/>
        <v>0</v>
      </c>
      <c r="CZ38" s="88">
        <f t="shared" si="55"/>
        <v>0</v>
      </c>
      <c r="DA38" s="88">
        <f t="shared" si="56"/>
        <v>0</v>
      </c>
      <c r="DB38" s="88">
        <f t="shared" si="57"/>
        <v>199.3</v>
      </c>
      <c r="DC38" s="88" t="e">
        <f t="shared" si="58"/>
        <v>#VALUE!</v>
      </c>
      <c r="DD38" s="88" t="str">
        <f t="shared" si="59"/>
        <v>-</v>
      </c>
      <c r="DE38" s="88" t="str">
        <f t="shared" si="60"/>
        <v>-</v>
      </c>
      <c r="DF38" s="88" t="str">
        <f t="shared" si="61"/>
        <v>-</v>
      </c>
      <c r="DG38" s="88">
        <f t="shared" si="62"/>
        <v>171.4</v>
      </c>
      <c r="DH38" s="88">
        <f t="shared" si="63"/>
        <v>61.5</v>
      </c>
      <c r="DI38" s="88">
        <f t="shared" si="64"/>
        <v>0</v>
      </c>
      <c r="DJ38" s="88">
        <f t="shared" si="65"/>
        <v>0</v>
      </c>
      <c r="DK38" s="88">
        <f t="shared" si="66"/>
        <v>0</v>
      </c>
      <c r="DL38" s="88">
        <f t="shared" si="67"/>
        <v>61.5</v>
      </c>
      <c r="DM38" s="88">
        <f t="shared" si="68"/>
        <v>199.3</v>
      </c>
      <c r="DN38" s="88">
        <f t="shared" si="69"/>
        <v>0</v>
      </c>
      <c r="DO38" s="88">
        <f t="shared" si="70"/>
        <v>0</v>
      </c>
      <c r="DP38" s="88">
        <f t="shared" si="71"/>
        <v>0</v>
      </c>
      <c r="DQ38" s="88">
        <f t="shared" si="72"/>
        <v>199.3</v>
      </c>
      <c r="DR38" s="95" t="s">
        <v>90</v>
      </c>
      <c r="DS38" s="50"/>
    </row>
    <row r="39" spans="1:123" ht="280.5" hidden="1">
      <c r="A39" s="81" t="s">
        <v>123</v>
      </c>
      <c r="B39" s="82" t="s">
        <v>124</v>
      </c>
      <c r="C39" s="107" t="s">
        <v>78</v>
      </c>
      <c r="D39" s="87" t="s">
        <v>79</v>
      </c>
      <c r="E39" s="87" t="s">
        <v>80</v>
      </c>
      <c r="F39" s="87"/>
      <c r="G39" s="87"/>
      <c r="H39" s="87"/>
      <c r="I39" s="87"/>
      <c r="J39" s="87"/>
      <c r="K39" s="87"/>
      <c r="L39" s="87"/>
      <c r="M39" s="87"/>
      <c r="N39" s="87"/>
      <c r="O39" s="87"/>
      <c r="P39" s="87"/>
      <c r="Q39" s="87"/>
      <c r="R39" s="87"/>
      <c r="S39" s="87"/>
      <c r="T39" s="87"/>
      <c r="U39" s="87"/>
      <c r="V39" s="87"/>
      <c r="W39" s="87" t="s">
        <v>125</v>
      </c>
      <c r="X39" s="87" t="s">
        <v>79</v>
      </c>
      <c r="Y39" s="87" t="s">
        <v>126</v>
      </c>
      <c r="Z39" s="87"/>
      <c r="AA39" s="87"/>
      <c r="AB39" s="87"/>
      <c r="AC39" s="87" t="s">
        <v>127</v>
      </c>
      <c r="AD39" s="87" t="s">
        <v>108</v>
      </c>
      <c r="AE39" s="87" t="s">
        <v>128</v>
      </c>
      <c r="AF39" s="88">
        <f t="shared" si="7"/>
        <v>0</v>
      </c>
      <c r="AG39" s="88">
        <f t="shared" si="8"/>
        <v>0</v>
      </c>
      <c r="AH39" s="89">
        <v>0</v>
      </c>
      <c r="AI39" s="89">
        <v>0</v>
      </c>
      <c r="AJ39" s="89">
        <v>0</v>
      </c>
      <c r="AK39" s="89">
        <v>0</v>
      </c>
      <c r="AL39" s="89">
        <v>0</v>
      </c>
      <c r="AM39" s="89">
        <v>0</v>
      </c>
      <c r="AN39" s="89">
        <v>0</v>
      </c>
      <c r="AO39" s="89">
        <v>0</v>
      </c>
      <c r="AP39" s="88">
        <f t="shared" si="138"/>
        <v>0</v>
      </c>
      <c r="AQ39" s="88">
        <v>0</v>
      </c>
      <c r="AR39" s="88">
        <v>0</v>
      </c>
      <c r="AS39" s="88">
        <v>0</v>
      </c>
      <c r="AT39" s="89">
        <v>0</v>
      </c>
      <c r="AU39" s="88">
        <f t="shared" si="139"/>
        <v>0</v>
      </c>
      <c r="AV39" s="88">
        <v>0</v>
      </c>
      <c r="AW39" s="88">
        <v>0</v>
      </c>
      <c r="AX39" s="88">
        <v>0</v>
      </c>
      <c r="AY39" s="89">
        <v>0</v>
      </c>
      <c r="AZ39" s="88">
        <f t="shared" si="140"/>
        <v>0</v>
      </c>
      <c r="BA39" s="89">
        <v>0</v>
      </c>
      <c r="BB39" s="89">
        <v>0</v>
      </c>
      <c r="BC39" s="89">
        <v>0</v>
      </c>
      <c r="BD39" s="89">
        <v>0</v>
      </c>
      <c r="BE39" s="88">
        <f t="shared" si="12"/>
        <v>0</v>
      </c>
      <c r="BF39" s="89">
        <v>0</v>
      </c>
      <c r="BG39" s="89">
        <v>0</v>
      </c>
      <c r="BH39" s="89">
        <v>0</v>
      </c>
      <c r="BI39" s="89">
        <v>0</v>
      </c>
      <c r="BJ39" s="88">
        <f t="shared" si="13"/>
        <v>0</v>
      </c>
      <c r="BK39" s="88">
        <f t="shared" si="14"/>
        <v>0</v>
      </c>
      <c r="BL39" s="88">
        <f t="shared" si="15"/>
        <v>0</v>
      </c>
      <c r="BM39" s="88">
        <f t="shared" si="16"/>
        <v>0</v>
      </c>
      <c r="BN39" s="88">
        <f t="shared" si="17"/>
        <v>0</v>
      </c>
      <c r="BO39" s="88">
        <f t="shared" si="18"/>
        <v>0</v>
      </c>
      <c r="BP39" s="88">
        <f t="shared" si="19"/>
        <v>0</v>
      </c>
      <c r="BQ39" s="88">
        <f t="shared" si="20"/>
        <v>0</v>
      </c>
      <c r="BR39" s="88">
        <f t="shared" si="21"/>
        <v>0</v>
      </c>
      <c r="BS39" s="88">
        <f t="shared" si="22"/>
        <v>0</v>
      </c>
      <c r="BT39" s="88">
        <f t="shared" si="23"/>
        <v>0</v>
      </c>
      <c r="BU39" s="88">
        <f t="shared" si="24"/>
        <v>0</v>
      </c>
      <c r="BV39" s="88">
        <f t="shared" si="25"/>
        <v>0</v>
      </c>
      <c r="BW39" s="88">
        <f t="shared" si="26"/>
        <v>0</v>
      </c>
      <c r="BX39" s="88">
        <f t="shared" si="27"/>
        <v>0</v>
      </c>
      <c r="BY39" s="88">
        <f t="shared" si="28"/>
        <v>0</v>
      </c>
      <c r="BZ39" s="88">
        <f t="shared" si="29"/>
        <v>0</v>
      </c>
      <c r="CA39" s="88">
        <f t="shared" si="30"/>
        <v>0</v>
      </c>
      <c r="CB39" s="88">
        <f t="shared" si="31"/>
        <v>0</v>
      </c>
      <c r="CC39" s="88">
        <f t="shared" si="32"/>
        <v>0</v>
      </c>
      <c r="CD39" s="88">
        <f t="shared" si="33"/>
        <v>0</v>
      </c>
      <c r="CE39" s="88">
        <f t="shared" si="34"/>
        <v>0</v>
      </c>
      <c r="CF39" s="88">
        <f t="shared" si="35"/>
        <v>0</v>
      </c>
      <c r="CG39" s="88">
        <f t="shared" si="36"/>
        <v>0</v>
      </c>
      <c r="CH39" s="88">
        <f t="shared" si="37"/>
        <v>0</v>
      </c>
      <c r="CI39" s="88">
        <f t="shared" si="38"/>
        <v>0</v>
      </c>
      <c r="CJ39" s="88">
        <f t="shared" si="39"/>
        <v>0</v>
      </c>
      <c r="CK39" s="88">
        <f t="shared" si="40"/>
        <v>0</v>
      </c>
      <c r="CL39" s="88">
        <f t="shared" si="41"/>
        <v>0</v>
      </c>
      <c r="CM39" s="88">
        <f t="shared" si="42"/>
        <v>0</v>
      </c>
      <c r="CN39" s="88">
        <f t="shared" si="43"/>
        <v>0</v>
      </c>
      <c r="CO39" s="88">
        <f t="shared" si="44"/>
        <v>0</v>
      </c>
      <c r="CP39" s="88">
        <f t="shared" si="45"/>
        <v>0</v>
      </c>
      <c r="CQ39" s="88">
        <f t="shared" si="46"/>
        <v>0</v>
      </c>
      <c r="CR39" s="88">
        <f t="shared" si="47"/>
        <v>0</v>
      </c>
      <c r="CS39" s="88">
        <f t="shared" si="48"/>
        <v>0</v>
      </c>
      <c r="CT39" s="88">
        <f t="shared" si="49"/>
        <v>0</v>
      </c>
      <c r="CU39" s="88">
        <f t="shared" si="50"/>
        <v>0</v>
      </c>
      <c r="CV39" s="88">
        <f t="shared" si="51"/>
        <v>0</v>
      </c>
      <c r="CW39" s="88">
        <f t="shared" si="52"/>
        <v>0</v>
      </c>
      <c r="CX39" s="88">
        <f t="shared" si="53"/>
        <v>0</v>
      </c>
      <c r="CY39" s="88">
        <f t="shared" si="54"/>
        <v>0</v>
      </c>
      <c r="CZ39" s="88">
        <f t="shared" si="55"/>
        <v>0</v>
      </c>
      <c r="DA39" s="88">
        <f t="shared" si="56"/>
        <v>0</v>
      </c>
      <c r="DB39" s="88">
        <f t="shared" si="57"/>
        <v>0</v>
      </c>
      <c r="DC39" s="88">
        <f t="shared" si="58"/>
        <v>0</v>
      </c>
      <c r="DD39" s="88">
        <f t="shared" si="59"/>
        <v>0</v>
      </c>
      <c r="DE39" s="88">
        <f t="shared" si="60"/>
        <v>0</v>
      </c>
      <c r="DF39" s="88">
        <f t="shared" si="61"/>
        <v>0</v>
      </c>
      <c r="DG39" s="88">
        <f t="shared" si="62"/>
        <v>0</v>
      </c>
      <c r="DH39" s="88">
        <f t="shared" si="63"/>
        <v>0</v>
      </c>
      <c r="DI39" s="88">
        <f t="shared" si="64"/>
        <v>0</v>
      </c>
      <c r="DJ39" s="88">
        <f t="shared" si="65"/>
        <v>0</v>
      </c>
      <c r="DK39" s="88">
        <f t="shared" si="66"/>
        <v>0</v>
      </c>
      <c r="DL39" s="88">
        <f t="shared" si="67"/>
        <v>0</v>
      </c>
      <c r="DM39" s="88">
        <f t="shared" si="68"/>
        <v>0</v>
      </c>
      <c r="DN39" s="88">
        <f t="shared" si="69"/>
        <v>0</v>
      </c>
      <c r="DO39" s="88">
        <f t="shared" si="70"/>
        <v>0</v>
      </c>
      <c r="DP39" s="88">
        <f t="shared" si="71"/>
        <v>0</v>
      </c>
      <c r="DQ39" s="88">
        <f t="shared" si="72"/>
        <v>0</v>
      </c>
      <c r="DR39" s="90" t="s">
        <v>98</v>
      </c>
      <c r="DS39" s="50"/>
    </row>
    <row r="40" spans="1:123" s="67" customFormat="1" ht="127.5">
      <c r="A40" s="76" t="s">
        <v>129</v>
      </c>
      <c r="B40" s="77" t="s">
        <v>130</v>
      </c>
      <c r="C40" s="78" t="s">
        <v>69</v>
      </c>
      <c r="D40" s="78" t="s">
        <v>69</v>
      </c>
      <c r="E40" s="78" t="s">
        <v>69</v>
      </c>
      <c r="F40" s="78" t="s">
        <v>69</v>
      </c>
      <c r="G40" s="78" t="s">
        <v>69</v>
      </c>
      <c r="H40" s="78" t="s">
        <v>69</v>
      </c>
      <c r="I40" s="78" t="s">
        <v>69</v>
      </c>
      <c r="J40" s="78" t="s">
        <v>69</v>
      </c>
      <c r="K40" s="78" t="s">
        <v>69</v>
      </c>
      <c r="L40" s="78" t="s">
        <v>69</v>
      </c>
      <c r="M40" s="78" t="s">
        <v>69</v>
      </c>
      <c r="N40" s="78" t="s">
        <v>69</v>
      </c>
      <c r="O40" s="78" t="s">
        <v>69</v>
      </c>
      <c r="P40" s="78" t="s">
        <v>69</v>
      </c>
      <c r="Q40" s="78" t="s">
        <v>69</v>
      </c>
      <c r="R40" s="78" t="s">
        <v>69</v>
      </c>
      <c r="S40" s="78" t="s">
        <v>69</v>
      </c>
      <c r="T40" s="78" t="s">
        <v>69</v>
      </c>
      <c r="U40" s="78" t="s">
        <v>69</v>
      </c>
      <c r="V40" s="78" t="s">
        <v>69</v>
      </c>
      <c r="W40" s="78" t="s">
        <v>69</v>
      </c>
      <c r="X40" s="78" t="s">
        <v>69</v>
      </c>
      <c r="Y40" s="78" t="s">
        <v>69</v>
      </c>
      <c r="Z40" s="78" t="s">
        <v>69</v>
      </c>
      <c r="AA40" s="78" t="s">
        <v>69</v>
      </c>
      <c r="AB40" s="78" t="s">
        <v>69</v>
      </c>
      <c r="AC40" s="78" t="s">
        <v>69</v>
      </c>
      <c r="AD40" s="78" t="s">
        <v>69</v>
      </c>
      <c r="AE40" s="78" t="s">
        <v>69</v>
      </c>
      <c r="AF40" s="79">
        <f>AF42+AF43+AF44+AF41</f>
        <v>4646.1000000000004</v>
      </c>
      <c r="AG40" s="79">
        <f t="shared" ref="AG40:CR40" si="204">AG42+AG43+AG44+AG41</f>
        <v>4584.7</v>
      </c>
      <c r="AH40" s="79">
        <f t="shared" si="204"/>
        <v>0</v>
      </c>
      <c r="AI40" s="79">
        <f t="shared" si="204"/>
        <v>0</v>
      </c>
      <c r="AJ40" s="79">
        <f t="shared" si="204"/>
        <v>0</v>
      </c>
      <c r="AK40" s="79">
        <f t="shared" si="204"/>
        <v>0</v>
      </c>
      <c r="AL40" s="79">
        <f t="shared" si="204"/>
        <v>0</v>
      </c>
      <c r="AM40" s="79">
        <f t="shared" si="204"/>
        <v>0</v>
      </c>
      <c r="AN40" s="79">
        <f t="shared" si="204"/>
        <v>4646.1000000000004</v>
      </c>
      <c r="AO40" s="79">
        <f t="shared" si="204"/>
        <v>4584.7</v>
      </c>
      <c r="AP40" s="79">
        <f t="shared" ref="AP40:BD40" si="205">AP42+AP43+AP44+AP41</f>
        <v>4580.5000000000009</v>
      </c>
      <c r="AQ40" s="79">
        <f t="shared" si="205"/>
        <v>0</v>
      </c>
      <c r="AR40" s="79">
        <f t="shared" si="205"/>
        <v>0</v>
      </c>
      <c r="AS40" s="79">
        <f t="shared" si="205"/>
        <v>0</v>
      </c>
      <c r="AT40" s="79">
        <f t="shared" si="205"/>
        <v>4580.5000000000009</v>
      </c>
      <c r="AU40" s="79">
        <f t="shared" si="205"/>
        <v>5545.1</v>
      </c>
      <c r="AV40" s="79">
        <f t="shared" si="205"/>
        <v>0</v>
      </c>
      <c r="AW40" s="79">
        <f t="shared" si="205"/>
        <v>0</v>
      </c>
      <c r="AX40" s="79">
        <f t="shared" si="205"/>
        <v>0</v>
      </c>
      <c r="AY40" s="79">
        <f t="shared" si="205"/>
        <v>5545.1</v>
      </c>
      <c r="AZ40" s="79">
        <f t="shared" si="205"/>
        <v>3937.1</v>
      </c>
      <c r="BA40" s="79">
        <f t="shared" si="205"/>
        <v>0</v>
      </c>
      <c r="BB40" s="79">
        <f t="shared" si="205"/>
        <v>0</v>
      </c>
      <c r="BC40" s="79">
        <f t="shared" si="205"/>
        <v>0</v>
      </c>
      <c r="BD40" s="79">
        <f t="shared" si="205"/>
        <v>3937.1</v>
      </c>
      <c r="BE40" s="79">
        <f t="shared" si="204"/>
        <v>4010.8</v>
      </c>
      <c r="BF40" s="79">
        <f t="shared" si="204"/>
        <v>0</v>
      </c>
      <c r="BG40" s="79">
        <f t="shared" si="204"/>
        <v>0</v>
      </c>
      <c r="BH40" s="79">
        <f t="shared" si="204"/>
        <v>0</v>
      </c>
      <c r="BI40" s="79">
        <f t="shared" si="204"/>
        <v>4010.8</v>
      </c>
      <c r="BJ40" s="79">
        <f t="shared" si="204"/>
        <v>4646.1000000000004</v>
      </c>
      <c r="BK40" s="79">
        <f t="shared" si="204"/>
        <v>4584.7</v>
      </c>
      <c r="BL40" s="79">
        <f t="shared" si="204"/>
        <v>0</v>
      </c>
      <c r="BM40" s="79">
        <f t="shared" si="204"/>
        <v>0</v>
      </c>
      <c r="BN40" s="79">
        <f t="shared" si="204"/>
        <v>0</v>
      </c>
      <c r="BO40" s="79">
        <f t="shared" si="204"/>
        <v>0</v>
      </c>
      <c r="BP40" s="79">
        <f t="shared" si="204"/>
        <v>0</v>
      </c>
      <c r="BQ40" s="79">
        <f t="shared" si="204"/>
        <v>0</v>
      </c>
      <c r="BR40" s="79">
        <f t="shared" si="204"/>
        <v>4646.1000000000004</v>
      </c>
      <c r="BS40" s="79">
        <f t="shared" si="204"/>
        <v>4584.7</v>
      </c>
      <c r="BT40" s="79">
        <f t="shared" si="204"/>
        <v>4580.5000000000009</v>
      </c>
      <c r="BU40" s="79">
        <f t="shared" si="204"/>
        <v>0</v>
      </c>
      <c r="BV40" s="79">
        <f t="shared" si="204"/>
        <v>0</v>
      </c>
      <c r="BW40" s="79">
        <f t="shared" si="204"/>
        <v>0</v>
      </c>
      <c r="BX40" s="79">
        <f t="shared" si="204"/>
        <v>4580.5000000000009</v>
      </c>
      <c r="BY40" s="79">
        <f t="shared" si="204"/>
        <v>5545.1</v>
      </c>
      <c r="BZ40" s="79">
        <f t="shared" si="204"/>
        <v>0</v>
      </c>
      <c r="CA40" s="79">
        <f t="shared" si="204"/>
        <v>0</v>
      </c>
      <c r="CB40" s="79">
        <f t="shared" si="204"/>
        <v>0</v>
      </c>
      <c r="CC40" s="79">
        <f t="shared" si="204"/>
        <v>5545.1</v>
      </c>
      <c r="CD40" s="79">
        <f t="shared" si="204"/>
        <v>3937.1</v>
      </c>
      <c r="CE40" s="79">
        <f t="shared" si="204"/>
        <v>0</v>
      </c>
      <c r="CF40" s="79">
        <f t="shared" si="204"/>
        <v>0</v>
      </c>
      <c r="CG40" s="79">
        <f t="shared" si="204"/>
        <v>0</v>
      </c>
      <c r="CH40" s="79">
        <f t="shared" si="204"/>
        <v>3937.1</v>
      </c>
      <c r="CI40" s="79">
        <f t="shared" si="204"/>
        <v>4010.8</v>
      </c>
      <c r="CJ40" s="79">
        <f t="shared" si="204"/>
        <v>0</v>
      </c>
      <c r="CK40" s="79">
        <f t="shared" si="204"/>
        <v>0</v>
      </c>
      <c r="CL40" s="79">
        <f t="shared" si="204"/>
        <v>0</v>
      </c>
      <c r="CM40" s="79">
        <f t="shared" si="204"/>
        <v>4010.8</v>
      </c>
      <c r="CN40" s="79">
        <f t="shared" si="204"/>
        <v>4584.7</v>
      </c>
      <c r="CO40" s="79">
        <f t="shared" si="204"/>
        <v>0</v>
      </c>
      <c r="CP40" s="79">
        <f t="shared" si="204"/>
        <v>0</v>
      </c>
      <c r="CQ40" s="79">
        <f t="shared" si="204"/>
        <v>0</v>
      </c>
      <c r="CR40" s="79">
        <f t="shared" si="204"/>
        <v>4584.7</v>
      </c>
      <c r="CS40" s="79">
        <f t="shared" ref="CS40:DQ40" si="206">CS42+CS43+CS44+CS41</f>
        <v>4580.5000000000009</v>
      </c>
      <c r="CT40" s="79">
        <f t="shared" si="206"/>
        <v>0</v>
      </c>
      <c r="CU40" s="79">
        <f t="shared" si="206"/>
        <v>0</v>
      </c>
      <c r="CV40" s="79">
        <f t="shared" si="206"/>
        <v>0</v>
      </c>
      <c r="CW40" s="79">
        <f t="shared" si="206"/>
        <v>4580.5000000000009</v>
      </c>
      <c r="CX40" s="79">
        <f t="shared" si="206"/>
        <v>5545.1</v>
      </c>
      <c r="CY40" s="79">
        <f t="shared" si="206"/>
        <v>0</v>
      </c>
      <c r="CZ40" s="79">
        <f t="shared" si="206"/>
        <v>0</v>
      </c>
      <c r="DA40" s="79">
        <f t="shared" si="206"/>
        <v>0</v>
      </c>
      <c r="DB40" s="79">
        <f t="shared" si="206"/>
        <v>5545.1</v>
      </c>
      <c r="DC40" s="79">
        <f t="shared" si="206"/>
        <v>4584.7</v>
      </c>
      <c r="DD40" s="79">
        <f t="shared" si="206"/>
        <v>0</v>
      </c>
      <c r="DE40" s="79">
        <f t="shared" si="206"/>
        <v>0</v>
      </c>
      <c r="DF40" s="79">
        <f t="shared" si="206"/>
        <v>0</v>
      </c>
      <c r="DG40" s="79">
        <f t="shared" si="206"/>
        <v>4584.7</v>
      </c>
      <c r="DH40" s="79">
        <f t="shared" si="206"/>
        <v>4580.5000000000009</v>
      </c>
      <c r="DI40" s="79">
        <f t="shared" si="206"/>
        <v>0</v>
      </c>
      <c r="DJ40" s="79">
        <f t="shared" si="206"/>
        <v>0</v>
      </c>
      <c r="DK40" s="79">
        <f t="shared" si="206"/>
        <v>0</v>
      </c>
      <c r="DL40" s="79">
        <f t="shared" si="206"/>
        <v>4580.5000000000009</v>
      </c>
      <c r="DM40" s="79">
        <f t="shared" si="206"/>
        <v>5545.1</v>
      </c>
      <c r="DN40" s="79">
        <f t="shared" si="206"/>
        <v>0</v>
      </c>
      <c r="DO40" s="79">
        <f t="shared" si="206"/>
        <v>0</v>
      </c>
      <c r="DP40" s="79">
        <f t="shared" si="206"/>
        <v>0</v>
      </c>
      <c r="DQ40" s="79">
        <f t="shared" si="206"/>
        <v>5545.1</v>
      </c>
      <c r="DR40" s="80" t="s">
        <v>71</v>
      </c>
      <c r="DS40" s="66"/>
    </row>
    <row r="41" spans="1:123" ht="114.75">
      <c r="A41" s="96" t="s">
        <v>207</v>
      </c>
      <c r="B41" s="82" t="s">
        <v>131</v>
      </c>
      <c r="C41" s="101" t="s">
        <v>78</v>
      </c>
      <c r="D41" s="84" t="s">
        <v>238</v>
      </c>
      <c r="E41" s="84" t="s">
        <v>239</v>
      </c>
      <c r="F41" s="1"/>
      <c r="G41" s="1"/>
      <c r="H41" s="1"/>
      <c r="I41" s="1"/>
      <c r="J41" s="1"/>
      <c r="K41" s="1"/>
      <c r="L41" s="1"/>
      <c r="M41" s="1"/>
      <c r="N41" s="1"/>
      <c r="O41" s="1"/>
      <c r="P41" s="1"/>
      <c r="Q41" s="1"/>
      <c r="R41" s="1"/>
      <c r="S41" s="1"/>
      <c r="T41" s="1"/>
      <c r="U41" s="1"/>
      <c r="V41" s="1"/>
      <c r="W41" s="1" t="s">
        <v>240</v>
      </c>
      <c r="X41" s="1" t="s">
        <v>237</v>
      </c>
      <c r="Y41" s="1" t="s">
        <v>132</v>
      </c>
      <c r="Z41" s="87"/>
      <c r="AA41" s="87"/>
      <c r="AB41" s="87"/>
      <c r="AC41" s="87" t="s">
        <v>28</v>
      </c>
      <c r="AD41" s="87" t="s">
        <v>133</v>
      </c>
      <c r="AE41" s="87" t="s">
        <v>134</v>
      </c>
      <c r="AF41" s="88">
        <f t="shared" si="7"/>
        <v>350.7</v>
      </c>
      <c r="AG41" s="88">
        <f t="shared" si="8"/>
        <v>321.3</v>
      </c>
      <c r="AH41" s="89">
        <v>0</v>
      </c>
      <c r="AI41" s="89">
        <v>0</v>
      </c>
      <c r="AJ41" s="89">
        <v>0</v>
      </c>
      <c r="AK41" s="89">
        <v>0</v>
      </c>
      <c r="AL41" s="89">
        <v>0</v>
      </c>
      <c r="AM41" s="89">
        <v>0</v>
      </c>
      <c r="AN41" s="89">
        <v>350.7</v>
      </c>
      <c r="AO41" s="89">
        <v>321.3</v>
      </c>
      <c r="AP41" s="88">
        <f t="shared" ref="AP41:AP44" si="207">AQ41+AR41+AS41+AT41</f>
        <v>350.8</v>
      </c>
      <c r="AQ41" s="88">
        <v>0</v>
      </c>
      <c r="AR41" s="88">
        <v>0</v>
      </c>
      <c r="AS41" s="88">
        <v>0</v>
      </c>
      <c r="AT41" s="89">
        <v>350.8</v>
      </c>
      <c r="AU41" s="88">
        <f t="shared" ref="AU41:AU44" si="208">AV41+AW41+AX41+AY41</f>
        <v>348.3</v>
      </c>
      <c r="AV41" s="88">
        <v>0</v>
      </c>
      <c r="AW41" s="88">
        <v>0</v>
      </c>
      <c r="AX41" s="88">
        <v>0</v>
      </c>
      <c r="AY41" s="89">
        <v>348.3</v>
      </c>
      <c r="AZ41" s="88">
        <f t="shared" ref="AZ41:AZ44" si="209">BA41+BB41+BC41+BD41</f>
        <v>38.1</v>
      </c>
      <c r="BA41" s="89">
        <v>0</v>
      </c>
      <c r="BB41" s="89">
        <v>0</v>
      </c>
      <c r="BC41" s="89">
        <v>0</v>
      </c>
      <c r="BD41" s="89">
        <v>38.1</v>
      </c>
      <c r="BE41" s="88">
        <f t="shared" si="12"/>
        <v>111.8</v>
      </c>
      <c r="BF41" s="89">
        <v>0</v>
      </c>
      <c r="BG41" s="89">
        <v>0</v>
      </c>
      <c r="BH41" s="89">
        <v>0</v>
      </c>
      <c r="BI41" s="89">
        <v>111.8</v>
      </c>
      <c r="BJ41" s="88">
        <f t="shared" si="13"/>
        <v>350.7</v>
      </c>
      <c r="BK41" s="88">
        <f t="shared" si="14"/>
        <v>321.3</v>
      </c>
      <c r="BL41" s="88">
        <f t="shared" si="15"/>
        <v>0</v>
      </c>
      <c r="BM41" s="88">
        <f t="shared" si="16"/>
        <v>0</v>
      </c>
      <c r="BN41" s="88">
        <f t="shared" si="17"/>
        <v>0</v>
      </c>
      <c r="BO41" s="88">
        <f t="shared" si="18"/>
        <v>0</v>
      </c>
      <c r="BP41" s="88">
        <f t="shared" si="19"/>
        <v>0</v>
      </c>
      <c r="BQ41" s="88">
        <f t="shared" si="20"/>
        <v>0</v>
      </c>
      <c r="BR41" s="88">
        <f t="shared" si="21"/>
        <v>350.7</v>
      </c>
      <c r="BS41" s="88">
        <f t="shared" si="22"/>
        <v>321.3</v>
      </c>
      <c r="BT41" s="88">
        <f t="shared" si="23"/>
        <v>350.8</v>
      </c>
      <c r="BU41" s="88">
        <f t="shared" si="24"/>
        <v>0</v>
      </c>
      <c r="BV41" s="88">
        <f t="shared" si="25"/>
        <v>0</v>
      </c>
      <c r="BW41" s="88">
        <f t="shared" si="26"/>
        <v>0</v>
      </c>
      <c r="BX41" s="88">
        <f t="shared" si="27"/>
        <v>350.8</v>
      </c>
      <c r="BY41" s="88">
        <f t="shared" si="28"/>
        <v>348.3</v>
      </c>
      <c r="BZ41" s="88">
        <f t="shared" si="29"/>
        <v>0</v>
      </c>
      <c r="CA41" s="88">
        <f t="shared" si="30"/>
        <v>0</v>
      </c>
      <c r="CB41" s="88">
        <f t="shared" si="31"/>
        <v>0</v>
      </c>
      <c r="CC41" s="88">
        <f t="shared" si="32"/>
        <v>348.3</v>
      </c>
      <c r="CD41" s="88">
        <f t="shared" si="33"/>
        <v>38.1</v>
      </c>
      <c r="CE41" s="88">
        <f t="shared" si="34"/>
        <v>0</v>
      </c>
      <c r="CF41" s="88">
        <f t="shared" si="35"/>
        <v>0</v>
      </c>
      <c r="CG41" s="88">
        <f t="shared" si="36"/>
        <v>0</v>
      </c>
      <c r="CH41" s="88">
        <f t="shared" si="37"/>
        <v>38.1</v>
      </c>
      <c r="CI41" s="88">
        <f t="shared" si="38"/>
        <v>111.8</v>
      </c>
      <c r="CJ41" s="88">
        <f t="shared" si="39"/>
        <v>0</v>
      </c>
      <c r="CK41" s="88">
        <f t="shared" si="40"/>
        <v>0</v>
      </c>
      <c r="CL41" s="88">
        <f t="shared" si="41"/>
        <v>0</v>
      </c>
      <c r="CM41" s="88">
        <f t="shared" si="42"/>
        <v>111.8</v>
      </c>
      <c r="CN41" s="88">
        <f t="shared" si="43"/>
        <v>321.3</v>
      </c>
      <c r="CO41" s="88">
        <f t="shared" si="44"/>
        <v>0</v>
      </c>
      <c r="CP41" s="88">
        <f t="shared" si="45"/>
        <v>0</v>
      </c>
      <c r="CQ41" s="88">
        <f t="shared" si="46"/>
        <v>0</v>
      </c>
      <c r="CR41" s="88">
        <f t="shared" si="47"/>
        <v>321.3</v>
      </c>
      <c r="CS41" s="88">
        <f t="shared" si="48"/>
        <v>350.8</v>
      </c>
      <c r="CT41" s="88">
        <f t="shared" si="49"/>
        <v>0</v>
      </c>
      <c r="CU41" s="88">
        <f t="shared" si="50"/>
        <v>0</v>
      </c>
      <c r="CV41" s="88">
        <f t="shared" si="51"/>
        <v>0</v>
      </c>
      <c r="CW41" s="88">
        <f t="shared" si="52"/>
        <v>350.8</v>
      </c>
      <c r="CX41" s="88">
        <f t="shared" si="53"/>
        <v>348.3</v>
      </c>
      <c r="CY41" s="88">
        <f t="shared" si="54"/>
        <v>0</v>
      </c>
      <c r="CZ41" s="88">
        <f t="shared" si="55"/>
        <v>0</v>
      </c>
      <c r="DA41" s="88">
        <f t="shared" si="56"/>
        <v>0</v>
      </c>
      <c r="DB41" s="88">
        <f t="shared" si="57"/>
        <v>348.3</v>
      </c>
      <c r="DC41" s="88">
        <f t="shared" si="58"/>
        <v>321.3</v>
      </c>
      <c r="DD41" s="88">
        <f t="shared" si="59"/>
        <v>0</v>
      </c>
      <c r="DE41" s="88">
        <f t="shared" si="60"/>
        <v>0</v>
      </c>
      <c r="DF41" s="88">
        <f t="shared" si="61"/>
        <v>0</v>
      </c>
      <c r="DG41" s="88">
        <f t="shared" si="62"/>
        <v>321.3</v>
      </c>
      <c r="DH41" s="88">
        <f t="shared" si="63"/>
        <v>350.8</v>
      </c>
      <c r="DI41" s="88">
        <f t="shared" si="64"/>
        <v>0</v>
      </c>
      <c r="DJ41" s="88">
        <f t="shared" si="65"/>
        <v>0</v>
      </c>
      <c r="DK41" s="88">
        <f t="shared" si="66"/>
        <v>0</v>
      </c>
      <c r="DL41" s="88">
        <f t="shared" si="67"/>
        <v>350.8</v>
      </c>
      <c r="DM41" s="88">
        <f t="shared" si="68"/>
        <v>348.3</v>
      </c>
      <c r="DN41" s="88">
        <f t="shared" si="69"/>
        <v>0</v>
      </c>
      <c r="DO41" s="88">
        <f t="shared" si="70"/>
        <v>0</v>
      </c>
      <c r="DP41" s="88">
        <f t="shared" si="71"/>
        <v>0</v>
      </c>
      <c r="DQ41" s="88">
        <f t="shared" si="72"/>
        <v>348.3</v>
      </c>
      <c r="DR41" s="90" t="s">
        <v>86</v>
      </c>
      <c r="DS41" s="50"/>
    </row>
    <row r="42" spans="1:123" ht="114.75">
      <c r="A42" s="96" t="s">
        <v>135</v>
      </c>
      <c r="B42" s="82" t="s">
        <v>136</v>
      </c>
      <c r="C42" s="101" t="s">
        <v>78</v>
      </c>
      <c r="D42" s="84" t="s">
        <v>238</v>
      </c>
      <c r="E42" s="84" t="s">
        <v>239</v>
      </c>
      <c r="F42" s="1"/>
      <c r="G42" s="1"/>
      <c r="H42" s="1"/>
      <c r="I42" s="1"/>
      <c r="J42" s="1"/>
      <c r="K42" s="1"/>
      <c r="L42" s="1"/>
      <c r="M42" s="1"/>
      <c r="N42" s="1"/>
      <c r="O42" s="1"/>
      <c r="P42" s="1"/>
      <c r="Q42" s="1"/>
      <c r="R42" s="1"/>
      <c r="S42" s="1"/>
      <c r="T42" s="1"/>
      <c r="U42" s="1"/>
      <c r="V42" s="1"/>
      <c r="W42" s="1" t="s">
        <v>240</v>
      </c>
      <c r="X42" s="1" t="s">
        <v>237</v>
      </c>
      <c r="Y42" s="1" t="s">
        <v>132</v>
      </c>
      <c r="Z42" s="87"/>
      <c r="AA42" s="87"/>
      <c r="AB42" s="87"/>
      <c r="AC42" s="87" t="s">
        <v>28</v>
      </c>
      <c r="AD42" s="87" t="s">
        <v>133</v>
      </c>
      <c r="AE42" s="87" t="s">
        <v>134</v>
      </c>
      <c r="AF42" s="88">
        <f t="shared" si="7"/>
        <v>4292.3</v>
      </c>
      <c r="AG42" s="88">
        <f t="shared" si="8"/>
        <v>4263.3999999999996</v>
      </c>
      <c r="AH42" s="89">
        <v>0</v>
      </c>
      <c r="AI42" s="89">
        <v>0</v>
      </c>
      <c r="AJ42" s="89">
        <v>0</v>
      </c>
      <c r="AK42" s="89">
        <v>0</v>
      </c>
      <c r="AL42" s="89">
        <v>0</v>
      </c>
      <c r="AM42" s="89">
        <v>0</v>
      </c>
      <c r="AN42" s="89">
        <v>4292.3</v>
      </c>
      <c r="AO42" s="89">
        <v>4263.3999999999996</v>
      </c>
      <c r="AP42" s="88">
        <f t="shared" si="207"/>
        <v>4225.6000000000004</v>
      </c>
      <c r="AQ42" s="88">
        <v>0</v>
      </c>
      <c r="AR42" s="88">
        <v>0</v>
      </c>
      <c r="AS42" s="88">
        <v>0</v>
      </c>
      <c r="AT42" s="89">
        <v>4225.6000000000004</v>
      </c>
      <c r="AU42" s="88">
        <f t="shared" si="208"/>
        <v>5192.3</v>
      </c>
      <c r="AV42" s="88">
        <v>0</v>
      </c>
      <c r="AW42" s="88">
        <v>0</v>
      </c>
      <c r="AX42" s="88">
        <v>0</v>
      </c>
      <c r="AY42" s="89">
        <v>5192.3</v>
      </c>
      <c r="AZ42" s="88">
        <f t="shared" si="209"/>
        <v>3894.5</v>
      </c>
      <c r="BA42" s="89">
        <v>0</v>
      </c>
      <c r="BB42" s="89">
        <v>0</v>
      </c>
      <c r="BC42" s="89">
        <v>0</v>
      </c>
      <c r="BD42" s="89">
        <v>3894.5</v>
      </c>
      <c r="BE42" s="88">
        <f t="shared" si="12"/>
        <v>3894.5</v>
      </c>
      <c r="BF42" s="89">
        <v>0</v>
      </c>
      <c r="BG42" s="89">
        <v>0</v>
      </c>
      <c r="BH42" s="89">
        <v>0</v>
      </c>
      <c r="BI42" s="89">
        <v>3894.5</v>
      </c>
      <c r="BJ42" s="88">
        <f t="shared" si="13"/>
        <v>4292.3</v>
      </c>
      <c r="BK42" s="88">
        <f t="shared" si="14"/>
        <v>4263.3999999999996</v>
      </c>
      <c r="BL42" s="88">
        <f t="shared" si="15"/>
        <v>0</v>
      </c>
      <c r="BM42" s="88">
        <f t="shared" si="16"/>
        <v>0</v>
      </c>
      <c r="BN42" s="88">
        <f t="shared" si="17"/>
        <v>0</v>
      </c>
      <c r="BO42" s="88">
        <f t="shared" si="18"/>
        <v>0</v>
      </c>
      <c r="BP42" s="88">
        <f t="shared" si="19"/>
        <v>0</v>
      </c>
      <c r="BQ42" s="88">
        <f t="shared" si="20"/>
        <v>0</v>
      </c>
      <c r="BR42" s="88">
        <f t="shared" si="21"/>
        <v>4292.3</v>
      </c>
      <c r="BS42" s="88">
        <f t="shared" si="22"/>
        <v>4263.3999999999996</v>
      </c>
      <c r="BT42" s="88">
        <f t="shared" si="23"/>
        <v>4225.6000000000004</v>
      </c>
      <c r="BU42" s="88">
        <f t="shared" si="24"/>
        <v>0</v>
      </c>
      <c r="BV42" s="88">
        <f t="shared" si="25"/>
        <v>0</v>
      </c>
      <c r="BW42" s="88">
        <f t="shared" si="26"/>
        <v>0</v>
      </c>
      <c r="BX42" s="88">
        <f t="shared" si="27"/>
        <v>4225.6000000000004</v>
      </c>
      <c r="BY42" s="88">
        <f t="shared" si="28"/>
        <v>5192.3</v>
      </c>
      <c r="BZ42" s="88">
        <f t="shared" si="29"/>
        <v>0</v>
      </c>
      <c r="CA42" s="88">
        <f t="shared" si="30"/>
        <v>0</v>
      </c>
      <c r="CB42" s="88">
        <f t="shared" si="31"/>
        <v>0</v>
      </c>
      <c r="CC42" s="88">
        <f t="shared" si="32"/>
        <v>5192.3</v>
      </c>
      <c r="CD42" s="88">
        <f t="shared" si="33"/>
        <v>3894.5</v>
      </c>
      <c r="CE42" s="88">
        <f t="shared" si="34"/>
        <v>0</v>
      </c>
      <c r="CF42" s="88">
        <f t="shared" si="35"/>
        <v>0</v>
      </c>
      <c r="CG42" s="88">
        <f t="shared" si="36"/>
        <v>0</v>
      </c>
      <c r="CH42" s="88">
        <f t="shared" si="37"/>
        <v>3894.5</v>
      </c>
      <c r="CI42" s="88">
        <f t="shared" si="38"/>
        <v>3894.5</v>
      </c>
      <c r="CJ42" s="88">
        <f t="shared" si="39"/>
        <v>0</v>
      </c>
      <c r="CK42" s="88">
        <f t="shared" si="40"/>
        <v>0</v>
      </c>
      <c r="CL42" s="88">
        <f t="shared" si="41"/>
        <v>0</v>
      </c>
      <c r="CM42" s="88">
        <f t="shared" si="42"/>
        <v>3894.5</v>
      </c>
      <c r="CN42" s="88">
        <f t="shared" si="43"/>
        <v>4263.3999999999996</v>
      </c>
      <c r="CO42" s="88">
        <f t="shared" si="44"/>
        <v>0</v>
      </c>
      <c r="CP42" s="88">
        <f t="shared" si="45"/>
        <v>0</v>
      </c>
      <c r="CQ42" s="88">
        <f t="shared" si="46"/>
        <v>0</v>
      </c>
      <c r="CR42" s="88">
        <f t="shared" si="47"/>
        <v>4263.3999999999996</v>
      </c>
      <c r="CS42" s="88">
        <f t="shared" si="48"/>
        <v>4225.6000000000004</v>
      </c>
      <c r="CT42" s="88">
        <f t="shared" si="49"/>
        <v>0</v>
      </c>
      <c r="CU42" s="88">
        <f t="shared" si="50"/>
        <v>0</v>
      </c>
      <c r="CV42" s="88">
        <f t="shared" si="51"/>
        <v>0</v>
      </c>
      <c r="CW42" s="88">
        <f t="shared" si="52"/>
        <v>4225.6000000000004</v>
      </c>
      <c r="CX42" s="88">
        <f t="shared" si="53"/>
        <v>5192.3</v>
      </c>
      <c r="CY42" s="88">
        <f t="shared" si="54"/>
        <v>0</v>
      </c>
      <c r="CZ42" s="88">
        <f t="shared" si="55"/>
        <v>0</v>
      </c>
      <c r="DA42" s="88">
        <f t="shared" si="56"/>
        <v>0</v>
      </c>
      <c r="DB42" s="88">
        <f t="shared" si="57"/>
        <v>5192.3</v>
      </c>
      <c r="DC42" s="88">
        <f t="shared" si="58"/>
        <v>4263.3999999999996</v>
      </c>
      <c r="DD42" s="88">
        <f t="shared" si="59"/>
        <v>0</v>
      </c>
      <c r="DE42" s="88">
        <f t="shared" si="60"/>
        <v>0</v>
      </c>
      <c r="DF42" s="88">
        <f t="shared" si="61"/>
        <v>0</v>
      </c>
      <c r="DG42" s="88">
        <f t="shared" si="62"/>
        <v>4263.3999999999996</v>
      </c>
      <c r="DH42" s="88">
        <f t="shared" si="63"/>
        <v>4225.6000000000004</v>
      </c>
      <c r="DI42" s="88">
        <f t="shared" si="64"/>
        <v>0</v>
      </c>
      <c r="DJ42" s="88">
        <f t="shared" si="65"/>
        <v>0</v>
      </c>
      <c r="DK42" s="88">
        <f t="shared" si="66"/>
        <v>0</v>
      </c>
      <c r="DL42" s="88">
        <f t="shared" si="67"/>
        <v>4225.6000000000004</v>
      </c>
      <c r="DM42" s="88">
        <f t="shared" si="68"/>
        <v>5192.3</v>
      </c>
      <c r="DN42" s="88">
        <f t="shared" si="69"/>
        <v>0</v>
      </c>
      <c r="DO42" s="88">
        <f t="shared" si="70"/>
        <v>0</v>
      </c>
      <c r="DP42" s="88">
        <f t="shared" si="71"/>
        <v>0</v>
      </c>
      <c r="DQ42" s="88">
        <f t="shared" si="72"/>
        <v>5192.3</v>
      </c>
      <c r="DR42" s="90" t="s">
        <v>86</v>
      </c>
      <c r="DS42" s="50"/>
    </row>
    <row r="43" spans="1:123" ht="89.25">
      <c r="A43" s="81" t="s">
        <v>137</v>
      </c>
      <c r="B43" s="82" t="s">
        <v>138</v>
      </c>
      <c r="C43" s="101" t="s">
        <v>78</v>
      </c>
      <c r="D43" s="1" t="s">
        <v>241</v>
      </c>
      <c r="E43" s="84" t="s">
        <v>239</v>
      </c>
      <c r="F43" s="1"/>
      <c r="G43" s="1"/>
      <c r="H43" s="1"/>
      <c r="I43" s="1"/>
      <c r="J43" s="1"/>
      <c r="K43" s="1"/>
      <c r="L43" s="1"/>
      <c r="M43" s="1"/>
      <c r="N43" s="1"/>
      <c r="O43" s="1"/>
      <c r="P43" s="1"/>
      <c r="Q43" s="1"/>
      <c r="R43" s="1"/>
      <c r="S43" s="1"/>
      <c r="T43" s="1"/>
      <c r="U43" s="1"/>
      <c r="V43" s="1"/>
      <c r="W43" s="1"/>
      <c r="X43" s="1"/>
      <c r="Y43" s="1"/>
      <c r="Z43" s="87"/>
      <c r="AA43" s="87"/>
      <c r="AB43" s="87"/>
      <c r="AC43" s="87" t="s">
        <v>139</v>
      </c>
      <c r="AD43" s="87" t="s">
        <v>140</v>
      </c>
      <c r="AE43" s="87" t="s">
        <v>85</v>
      </c>
      <c r="AF43" s="88">
        <f t="shared" si="7"/>
        <v>3.1</v>
      </c>
      <c r="AG43" s="88">
        <f>AI43+AK43+AM43+AO43</f>
        <v>0</v>
      </c>
      <c r="AH43" s="89">
        <v>0</v>
      </c>
      <c r="AI43" s="89">
        <v>0</v>
      </c>
      <c r="AJ43" s="89">
        <v>0</v>
      </c>
      <c r="AK43" s="89">
        <v>0</v>
      </c>
      <c r="AL43" s="89">
        <v>0</v>
      </c>
      <c r="AM43" s="89">
        <v>0</v>
      </c>
      <c r="AN43" s="89">
        <v>3.1</v>
      </c>
      <c r="AO43" s="89">
        <v>0</v>
      </c>
      <c r="AP43" s="88">
        <f t="shared" si="207"/>
        <v>4.0999999999999996</v>
      </c>
      <c r="AQ43" s="88">
        <v>0</v>
      </c>
      <c r="AR43" s="88">
        <v>0</v>
      </c>
      <c r="AS43" s="88">
        <v>0</v>
      </c>
      <c r="AT43" s="89">
        <v>4.0999999999999996</v>
      </c>
      <c r="AU43" s="88">
        <f t="shared" si="208"/>
        <v>4.5</v>
      </c>
      <c r="AV43" s="88">
        <v>0</v>
      </c>
      <c r="AW43" s="88">
        <v>0</v>
      </c>
      <c r="AX43" s="88">
        <v>0</v>
      </c>
      <c r="AY43" s="89">
        <v>4.5</v>
      </c>
      <c r="AZ43" s="88">
        <f t="shared" si="209"/>
        <v>4.5</v>
      </c>
      <c r="BA43" s="89">
        <v>0</v>
      </c>
      <c r="BB43" s="89">
        <v>0</v>
      </c>
      <c r="BC43" s="89">
        <v>0</v>
      </c>
      <c r="BD43" s="89">
        <v>4.5</v>
      </c>
      <c r="BE43" s="88">
        <f t="shared" si="12"/>
        <v>4.5</v>
      </c>
      <c r="BF43" s="89">
        <v>0</v>
      </c>
      <c r="BG43" s="89">
        <v>0</v>
      </c>
      <c r="BH43" s="89">
        <v>0</v>
      </c>
      <c r="BI43" s="89">
        <v>4.5</v>
      </c>
      <c r="BJ43" s="88">
        <f t="shared" si="13"/>
        <v>3.1</v>
      </c>
      <c r="BK43" s="88">
        <f t="shared" si="14"/>
        <v>0</v>
      </c>
      <c r="BL43" s="88">
        <f t="shared" si="15"/>
        <v>0</v>
      </c>
      <c r="BM43" s="88">
        <f t="shared" si="16"/>
        <v>0</v>
      </c>
      <c r="BN43" s="88">
        <f t="shared" si="17"/>
        <v>0</v>
      </c>
      <c r="BO43" s="88">
        <f t="shared" si="18"/>
        <v>0</v>
      </c>
      <c r="BP43" s="88">
        <f t="shared" si="19"/>
        <v>0</v>
      </c>
      <c r="BQ43" s="88">
        <f t="shared" si="20"/>
        <v>0</v>
      </c>
      <c r="BR43" s="88">
        <f t="shared" si="21"/>
        <v>3.1</v>
      </c>
      <c r="BS43" s="88">
        <f t="shared" si="22"/>
        <v>0</v>
      </c>
      <c r="BT43" s="88">
        <f t="shared" si="23"/>
        <v>4.0999999999999996</v>
      </c>
      <c r="BU43" s="88">
        <f t="shared" si="24"/>
        <v>0</v>
      </c>
      <c r="BV43" s="88">
        <f t="shared" si="25"/>
        <v>0</v>
      </c>
      <c r="BW43" s="88">
        <f t="shared" si="26"/>
        <v>0</v>
      </c>
      <c r="BX43" s="88">
        <f t="shared" si="27"/>
        <v>4.0999999999999996</v>
      </c>
      <c r="BY43" s="88">
        <f t="shared" si="28"/>
        <v>4.5</v>
      </c>
      <c r="BZ43" s="88">
        <f t="shared" si="29"/>
        <v>0</v>
      </c>
      <c r="CA43" s="88">
        <f t="shared" si="30"/>
        <v>0</v>
      </c>
      <c r="CB43" s="88">
        <f t="shared" si="31"/>
        <v>0</v>
      </c>
      <c r="CC43" s="88">
        <f t="shared" si="32"/>
        <v>4.5</v>
      </c>
      <c r="CD43" s="88">
        <f t="shared" si="33"/>
        <v>4.5</v>
      </c>
      <c r="CE43" s="88">
        <f t="shared" si="34"/>
        <v>0</v>
      </c>
      <c r="CF43" s="88">
        <f t="shared" si="35"/>
        <v>0</v>
      </c>
      <c r="CG43" s="88">
        <f t="shared" si="36"/>
        <v>0</v>
      </c>
      <c r="CH43" s="88">
        <f t="shared" si="37"/>
        <v>4.5</v>
      </c>
      <c r="CI43" s="88">
        <f t="shared" si="38"/>
        <v>4.5</v>
      </c>
      <c r="CJ43" s="88">
        <f t="shared" si="39"/>
        <v>0</v>
      </c>
      <c r="CK43" s="88">
        <f t="shared" si="40"/>
        <v>0</v>
      </c>
      <c r="CL43" s="88">
        <f t="shared" si="41"/>
        <v>0</v>
      </c>
      <c r="CM43" s="88">
        <f t="shared" si="42"/>
        <v>4.5</v>
      </c>
      <c r="CN43" s="88">
        <f t="shared" si="43"/>
        <v>0</v>
      </c>
      <c r="CO43" s="88">
        <f t="shared" si="44"/>
        <v>0</v>
      </c>
      <c r="CP43" s="88">
        <f t="shared" si="45"/>
        <v>0</v>
      </c>
      <c r="CQ43" s="88">
        <f t="shared" si="46"/>
        <v>0</v>
      </c>
      <c r="CR43" s="88">
        <f t="shared" si="47"/>
        <v>0</v>
      </c>
      <c r="CS43" s="88">
        <f t="shared" si="48"/>
        <v>4.0999999999999996</v>
      </c>
      <c r="CT43" s="88">
        <f t="shared" si="49"/>
        <v>0</v>
      </c>
      <c r="CU43" s="88">
        <f t="shared" si="50"/>
        <v>0</v>
      </c>
      <c r="CV43" s="88">
        <f t="shared" si="51"/>
        <v>0</v>
      </c>
      <c r="CW43" s="88">
        <f t="shared" si="52"/>
        <v>4.0999999999999996</v>
      </c>
      <c r="CX43" s="88">
        <f t="shared" si="53"/>
        <v>4.5</v>
      </c>
      <c r="CY43" s="88">
        <f t="shared" si="54"/>
        <v>0</v>
      </c>
      <c r="CZ43" s="88">
        <f t="shared" si="55"/>
        <v>0</v>
      </c>
      <c r="DA43" s="88">
        <f t="shared" si="56"/>
        <v>0</v>
      </c>
      <c r="DB43" s="88">
        <f t="shared" si="57"/>
        <v>4.5</v>
      </c>
      <c r="DC43" s="88">
        <f t="shared" si="58"/>
        <v>0</v>
      </c>
      <c r="DD43" s="88">
        <f t="shared" si="59"/>
        <v>0</v>
      </c>
      <c r="DE43" s="88">
        <f t="shared" si="60"/>
        <v>0</v>
      </c>
      <c r="DF43" s="88">
        <f t="shared" si="61"/>
        <v>0</v>
      </c>
      <c r="DG43" s="88">
        <f t="shared" si="62"/>
        <v>0</v>
      </c>
      <c r="DH43" s="88">
        <f t="shared" si="63"/>
        <v>4.0999999999999996</v>
      </c>
      <c r="DI43" s="88">
        <f t="shared" si="64"/>
        <v>0</v>
      </c>
      <c r="DJ43" s="88">
        <f t="shared" si="65"/>
        <v>0</v>
      </c>
      <c r="DK43" s="88">
        <f t="shared" si="66"/>
        <v>0</v>
      </c>
      <c r="DL43" s="88">
        <f t="shared" si="67"/>
        <v>4.0999999999999996</v>
      </c>
      <c r="DM43" s="88">
        <f t="shared" si="68"/>
        <v>4.5</v>
      </c>
      <c r="DN43" s="88">
        <f t="shared" si="69"/>
        <v>0</v>
      </c>
      <c r="DO43" s="88">
        <f t="shared" si="70"/>
        <v>0</v>
      </c>
      <c r="DP43" s="88">
        <f t="shared" si="71"/>
        <v>0</v>
      </c>
      <c r="DQ43" s="88">
        <f t="shared" si="72"/>
        <v>4.5</v>
      </c>
      <c r="DR43" s="90" t="s">
        <v>98</v>
      </c>
      <c r="DS43" s="50"/>
    </row>
    <row r="44" spans="1:123" ht="114.75">
      <c r="A44" s="81" t="s">
        <v>141</v>
      </c>
      <c r="B44" s="82" t="s">
        <v>142</v>
      </c>
      <c r="C44" s="101" t="s">
        <v>143</v>
      </c>
      <c r="D44" s="84" t="s">
        <v>242</v>
      </c>
      <c r="E44" s="84" t="s">
        <v>239</v>
      </c>
      <c r="F44" s="1"/>
      <c r="G44" s="1"/>
      <c r="H44" s="1"/>
      <c r="I44" s="1"/>
      <c r="J44" s="1"/>
      <c r="K44" s="1"/>
      <c r="L44" s="1"/>
      <c r="M44" s="1"/>
      <c r="N44" s="1"/>
      <c r="O44" s="1"/>
      <c r="P44" s="1"/>
      <c r="Q44" s="1"/>
      <c r="R44" s="1"/>
      <c r="S44" s="1"/>
      <c r="T44" s="1"/>
      <c r="U44" s="1"/>
      <c r="V44" s="1"/>
      <c r="W44" s="1" t="s">
        <v>144</v>
      </c>
      <c r="X44" s="1" t="s">
        <v>237</v>
      </c>
      <c r="Y44" s="1" t="s">
        <v>243</v>
      </c>
      <c r="Z44" s="87"/>
      <c r="AA44" s="87"/>
      <c r="AB44" s="87"/>
      <c r="AC44" s="87" t="s">
        <v>145</v>
      </c>
      <c r="AD44" s="87" t="s">
        <v>85</v>
      </c>
      <c r="AE44" s="87" t="s">
        <v>146</v>
      </c>
      <c r="AF44" s="88">
        <f t="shared" si="7"/>
        <v>0</v>
      </c>
      <c r="AG44" s="88">
        <f t="shared" si="8"/>
        <v>0</v>
      </c>
      <c r="AH44" s="89">
        <v>0</v>
      </c>
      <c r="AI44" s="89">
        <v>0</v>
      </c>
      <c r="AJ44" s="89">
        <v>0</v>
      </c>
      <c r="AK44" s="89">
        <v>0</v>
      </c>
      <c r="AL44" s="89">
        <v>0</v>
      </c>
      <c r="AM44" s="89">
        <v>0</v>
      </c>
      <c r="AN44" s="89">
        <v>0</v>
      </c>
      <c r="AO44" s="89">
        <v>0</v>
      </c>
      <c r="AP44" s="88">
        <f t="shared" si="207"/>
        <v>0</v>
      </c>
      <c r="AQ44" s="89">
        <v>0</v>
      </c>
      <c r="AR44" s="89">
        <v>0</v>
      </c>
      <c r="AS44" s="89">
        <v>0</v>
      </c>
      <c r="AT44" s="89">
        <v>0</v>
      </c>
      <c r="AU44" s="88">
        <f t="shared" si="208"/>
        <v>0</v>
      </c>
      <c r="AV44" s="88">
        <v>0</v>
      </c>
      <c r="AW44" s="88">
        <v>0</v>
      </c>
      <c r="AX44" s="88">
        <v>0</v>
      </c>
      <c r="AY44" s="89">
        <v>0</v>
      </c>
      <c r="AZ44" s="88">
        <f t="shared" si="209"/>
        <v>0</v>
      </c>
      <c r="BA44" s="89">
        <v>0</v>
      </c>
      <c r="BB44" s="89">
        <v>0</v>
      </c>
      <c r="BC44" s="89">
        <v>0</v>
      </c>
      <c r="BD44" s="89">
        <v>0</v>
      </c>
      <c r="BE44" s="88">
        <f t="shared" si="12"/>
        <v>0</v>
      </c>
      <c r="BF44" s="89">
        <v>0</v>
      </c>
      <c r="BG44" s="89">
        <v>0</v>
      </c>
      <c r="BH44" s="89">
        <v>0</v>
      </c>
      <c r="BI44" s="89">
        <v>0</v>
      </c>
      <c r="BJ44" s="88">
        <f t="shared" si="13"/>
        <v>0</v>
      </c>
      <c r="BK44" s="88">
        <f t="shared" si="14"/>
        <v>0</v>
      </c>
      <c r="BL44" s="88">
        <f t="shared" si="15"/>
        <v>0</v>
      </c>
      <c r="BM44" s="88">
        <f t="shared" si="16"/>
        <v>0</v>
      </c>
      <c r="BN44" s="88">
        <f t="shared" si="17"/>
        <v>0</v>
      </c>
      <c r="BO44" s="88">
        <f t="shared" si="18"/>
        <v>0</v>
      </c>
      <c r="BP44" s="88">
        <f t="shared" si="19"/>
        <v>0</v>
      </c>
      <c r="BQ44" s="88">
        <f t="shared" si="20"/>
        <v>0</v>
      </c>
      <c r="BR44" s="88">
        <f t="shared" si="21"/>
        <v>0</v>
      </c>
      <c r="BS44" s="88">
        <f t="shared" si="22"/>
        <v>0</v>
      </c>
      <c r="BT44" s="88">
        <f t="shared" si="23"/>
        <v>0</v>
      </c>
      <c r="BU44" s="88">
        <f t="shared" si="24"/>
        <v>0</v>
      </c>
      <c r="BV44" s="88">
        <f t="shared" si="25"/>
        <v>0</v>
      </c>
      <c r="BW44" s="88">
        <f t="shared" si="26"/>
        <v>0</v>
      </c>
      <c r="BX44" s="88">
        <f t="shared" si="27"/>
        <v>0</v>
      </c>
      <c r="BY44" s="88">
        <f t="shared" si="28"/>
        <v>0</v>
      </c>
      <c r="BZ44" s="88">
        <f t="shared" si="29"/>
        <v>0</v>
      </c>
      <c r="CA44" s="88">
        <f t="shared" si="30"/>
        <v>0</v>
      </c>
      <c r="CB44" s="88">
        <f t="shared" si="31"/>
        <v>0</v>
      </c>
      <c r="CC44" s="88">
        <f t="shared" si="32"/>
        <v>0</v>
      </c>
      <c r="CD44" s="88">
        <f t="shared" si="33"/>
        <v>0</v>
      </c>
      <c r="CE44" s="88">
        <f t="shared" si="34"/>
        <v>0</v>
      </c>
      <c r="CF44" s="88">
        <f t="shared" si="35"/>
        <v>0</v>
      </c>
      <c r="CG44" s="88">
        <f t="shared" si="36"/>
        <v>0</v>
      </c>
      <c r="CH44" s="88">
        <f t="shared" si="37"/>
        <v>0</v>
      </c>
      <c r="CI44" s="88">
        <f t="shared" si="38"/>
        <v>0</v>
      </c>
      <c r="CJ44" s="88">
        <f t="shared" si="39"/>
        <v>0</v>
      </c>
      <c r="CK44" s="88">
        <f t="shared" si="40"/>
        <v>0</v>
      </c>
      <c r="CL44" s="88">
        <f t="shared" si="41"/>
        <v>0</v>
      </c>
      <c r="CM44" s="88">
        <f t="shared" si="42"/>
        <v>0</v>
      </c>
      <c r="CN44" s="88">
        <f t="shared" si="43"/>
        <v>0</v>
      </c>
      <c r="CO44" s="88">
        <f t="shared" si="44"/>
        <v>0</v>
      </c>
      <c r="CP44" s="88">
        <f t="shared" si="45"/>
        <v>0</v>
      </c>
      <c r="CQ44" s="88">
        <f t="shared" si="46"/>
        <v>0</v>
      </c>
      <c r="CR44" s="88">
        <f t="shared" si="47"/>
        <v>0</v>
      </c>
      <c r="CS44" s="88">
        <f t="shared" si="48"/>
        <v>0</v>
      </c>
      <c r="CT44" s="88">
        <f t="shared" si="49"/>
        <v>0</v>
      </c>
      <c r="CU44" s="88">
        <f t="shared" si="50"/>
        <v>0</v>
      </c>
      <c r="CV44" s="88">
        <f t="shared" si="51"/>
        <v>0</v>
      </c>
      <c r="CW44" s="88">
        <f t="shared" si="52"/>
        <v>0</v>
      </c>
      <c r="CX44" s="88">
        <f t="shared" si="53"/>
        <v>0</v>
      </c>
      <c r="CY44" s="88">
        <f t="shared" si="54"/>
        <v>0</v>
      </c>
      <c r="CZ44" s="88">
        <f t="shared" si="55"/>
        <v>0</v>
      </c>
      <c r="DA44" s="88">
        <f t="shared" si="56"/>
        <v>0</v>
      </c>
      <c r="DB44" s="88">
        <f t="shared" si="57"/>
        <v>0</v>
      </c>
      <c r="DC44" s="88">
        <f t="shared" si="58"/>
        <v>0</v>
      </c>
      <c r="DD44" s="88">
        <f t="shared" si="59"/>
        <v>0</v>
      </c>
      <c r="DE44" s="88">
        <f t="shared" si="60"/>
        <v>0</v>
      </c>
      <c r="DF44" s="88">
        <f t="shared" si="61"/>
        <v>0</v>
      </c>
      <c r="DG44" s="88">
        <f t="shared" si="62"/>
        <v>0</v>
      </c>
      <c r="DH44" s="88">
        <f t="shared" si="63"/>
        <v>0</v>
      </c>
      <c r="DI44" s="88">
        <f t="shared" si="64"/>
        <v>0</v>
      </c>
      <c r="DJ44" s="88">
        <f t="shared" si="65"/>
        <v>0</v>
      </c>
      <c r="DK44" s="88">
        <f t="shared" si="66"/>
        <v>0</v>
      </c>
      <c r="DL44" s="88">
        <f t="shared" si="67"/>
        <v>0</v>
      </c>
      <c r="DM44" s="88">
        <f t="shared" si="68"/>
        <v>0</v>
      </c>
      <c r="DN44" s="88">
        <f t="shared" si="69"/>
        <v>0</v>
      </c>
      <c r="DO44" s="88">
        <f t="shared" si="70"/>
        <v>0</v>
      </c>
      <c r="DP44" s="88">
        <f t="shared" si="71"/>
        <v>0</v>
      </c>
      <c r="DQ44" s="88">
        <f t="shared" si="72"/>
        <v>0</v>
      </c>
      <c r="DR44" s="90" t="s">
        <v>110</v>
      </c>
      <c r="DS44" s="50"/>
    </row>
    <row r="45" spans="1:123" s="67" customFormat="1" ht="89.25">
      <c r="A45" s="76" t="s">
        <v>147</v>
      </c>
      <c r="B45" s="77" t="s">
        <v>148</v>
      </c>
      <c r="C45" s="78" t="s">
        <v>69</v>
      </c>
      <c r="D45" s="78" t="s">
        <v>69</v>
      </c>
      <c r="E45" s="78" t="s">
        <v>69</v>
      </c>
      <c r="F45" s="78" t="s">
        <v>69</v>
      </c>
      <c r="G45" s="78" t="s">
        <v>69</v>
      </c>
      <c r="H45" s="78" t="s">
        <v>69</v>
      </c>
      <c r="I45" s="78" t="s">
        <v>69</v>
      </c>
      <c r="J45" s="78" t="s">
        <v>69</v>
      </c>
      <c r="K45" s="78" t="s">
        <v>69</v>
      </c>
      <c r="L45" s="78" t="s">
        <v>69</v>
      </c>
      <c r="M45" s="78" t="s">
        <v>69</v>
      </c>
      <c r="N45" s="78" t="s">
        <v>69</v>
      </c>
      <c r="O45" s="78" t="s">
        <v>69</v>
      </c>
      <c r="P45" s="78" t="s">
        <v>69</v>
      </c>
      <c r="Q45" s="78" t="s">
        <v>69</v>
      </c>
      <c r="R45" s="78" t="s">
        <v>69</v>
      </c>
      <c r="S45" s="78" t="s">
        <v>69</v>
      </c>
      <c r="T45" s="78" t="s">
        <v>69</v>
      </c>
      <c r="U45" s="78" t="s">
        <v>69</v>
      </c>
      <c r="V45" s="78" t="s">
        <v>69</v>
      </c>
      <c r="W45" s="78" t="s">
        <v>69</v>
      </c>
      <c r="X45" s="78" t="s">
        <v>69</v>
      </c>
      <c r="Y45" s="78" t="s">
        <v>69</v>
      </c>
      <c r="Z45" s="78" t="s">
        <v>69</v>
      </c>
      <c r="AA45" s="78" t="s">
        <v>69</v>
      </c>
      <c r="AB45" s="78" t="s">
        <v>69</v>
      </c>
      <c r="AC45" s="78" t="s">
        <v>69</v>
      </c>
      <c r="AD45" s="78" t="s">
        <v>69</v>
      </c>
      <c r="AE45" s="78" t="s">
        <v>69</v>
      </c>
      <c r="AF45" s="79">
        <f>AF46</f>
        <v>0</v>
      </c>
      <c r="AG45" s="79">
        <f t="shared" ref="AG45:CR45" si="210">AG46</f>
        <v>0</v>
      </c>
      <c r="AH45" s="79">
        <f t="shared" si="210"/>
        <v>0</v>
      </c>
      <c r="AI45" s="79">
        <f t="shared" si="210"/>
        <v>0</v>
      </c>
      <c r="AJ45" s="79">
        <f t="shared" si="210"/>
        <v>0</v>
      </c>
      <c r="AK45" s="79">
        <f t="shared" si="210"/>
        <v>0</v>
      </c>
      <c r="AL45" s="79">
        <f t="shared" si="210"/>
        <v>0</v>
      </c>
      <c r="AM45" s="79">
        <f t="shared" si="210"/>
        <v>0</v>
      </c>
      <c r="AN45" s="79">
        <f t="shared" si="210"/>
        <v>0</v>
      </c>
      <c r="AO45" s="79">
        <f t="shared" si="210"/>
        <v>0</v>
      </c>
      <c r="AP45" s="79">
        <f t="shared" si="210"/>
        <v>0</v>
      </c>
      <c r="AQ45" s="79">
        <f t="shared" si="210"/>
        <v>0</v>
      </c>
      <c r="AR45" s="79">
        <f t="shared" si="210"/>
        <v>0</v>
      </c>
      <c r="AS45" s="79">
        <f t="shared" si="210"/>
        <v>0</v>
      </c>
      <c r="AT45" s="79">
        <f t="shared" si="210"/>
        <v>0</v>
      </c>
      <c r="AU45" s="79">
        <f t="shared" si="210"/>
        <v>0</v>
      </c>
      <c r="AV45" s="79">
        <f t="shared" si="210"/>
        <v>0</v>
      </c>
      <c r="AW45" s="79">
        <f t="shared" si="210"/>
        <v>0</v>
      </c>
      <c r="AX45" s="79">
        <f t="shared" si="210"/>
        <v>0</v>
      </c>
      <c r="AY45" s="79">
        <f t="shared" si="210"/>
        <v>0</v>
      </c>
      <c r="AZ45" s="79">
        <f t="shared" si="210"/>
        <v>0</v>
      </c>
      <c r="BA45" s="79">
        <f t="shared" si="210"/>
        <v>0</v>
      </c>
      <c r="BB45" s="79">
        <f t="shared" si="210"/>
        <v>0</v>
      </c>
      <c r="BC45" s="79">
        <f t="shared" si="210"/>
        <v>0</v>
      </c>
      <c r="BD45" s="79">
        <f t="shared" si="210"/>
        <v>0</v>
      </c>
      <c r="BE45" s="79">
        <f t="shared" si="210"/>
        <v>0</v>
      </c>
      <c r="BF45" s="79">
        <f t="shared" si="210"/>
        <v>0</v>
      </c>
      <c r="BG45" s="79">
        <f t="shared" si="210"/>
        <v>0</v>
      </c>
      <c r="BH45" s="79">
        <f t="shared" si="210"/>
        <v>0</v>
      </c>
      <c r="BI45" s="79">
        <f t="shared" si="210"/>
        <v>0</v>
      </c>
      <c r="BJ45" s="79">
        <f t="shared" si="210"/>
        <v>0</v>
      </c>
      <c r="BK45" s="79">
        <f t="shared" si="210"/>
        <v>0</v>
      </c>
      <c r="BL45" s="79">
        <f t="shared" si="210"/>
        <v>0</v>
      </c>
      <c r="BM45" s="79">
        <f t="shared" si="210"/>
        <v>0</v>
      </c>
      <c r="BN45" s="79">
        <f t="shared" si="210"/>
        <v>0</v>
      </c>
      <c r="BO45" s="79">
        <f t="shared" si="210"/>
        <v>0</v>
      </c>
      <c r="BP45" s="79">
        <f t="shared" si="210"/>
        <v>0</v>
      </c>
      <c r="BQ45" s="79">
        <f t="shared" si="210"/>
        <v>0</v>
      </c>
      <c r="BR45" s="79">
        <f t="shared" si="210"/>
        <v>0</v>
      </c>
      <c r="BS45" s="79">
        <f t="shared" si="210"/>
        <v>0</v>
      </c>
      <c r="BT45" s="79">
        <f t="shared" si="210"/>
        <v>0</v>
      </c>
      <c r="BU45" s="79">
        <f t="shared" si="210"/>
        <v>0</v>
      </c>
      <c r="BV45" s="79">
        <f t="shared" si="210"/>
        <v>0</v>
      </c>
      <c r="BW45" s="79">
        <f t="shared" si="210"/>
        <v>0</v>
      </c>
      <c r="BX45" s="79">
        <f t="shared" si="210"/>
        <v>0</v>
      </c>
      <c r="BY45" s="79">
        <f t="shared" si="210"/>
        <v>0</v>
      </c>
      <c r="BZ45" s="79">
        <f t="shared" si="210"/>
        <v>0</v>
      </c>
      <c r="CA45" s="79">
        <f t="shared" si="210"/>
        <v>0</v>
      </c>
      <c r="CB45" s="79">
        <f t="shared" si="210"/>
        <v>0</v>
      </c>
      <c r="CC45" s="79">
        <f t="shared" si="210"/>
        <v>0</v>
      </c>
      <c r="CD45" s="79">
        <f t="shared" si="210"/>
        <v>0</v>
      </c>
      <c r="CE45" s="79">
        <f t="shared" si="210"/>
        <v>0</v>
      </c>
      <c r="CF45" s="79">
        <f t="shared" si="210"/>
        <v>0</v>
      </c>
      <c r="CG45" s="79">
        <f t="shared" si="210"/>
        <v>0</v>
      </c>
      <c r="CH45" s="79">
        <f t="shared" si="210"/>
        <v>0</v>
      </c>
      <c r="CI45" s="79">
        <f t="shared" si="210"/>
        <v>0</v>
      </c>
      <c r="CJ45" s="79">
        <f t="shared" si="210"/>
        <v>0</v>
      </c>
      <c r="CK45" s="79">
        <f t="shared" si="210"/>
        <v>0</v>
      </c>
      <c r="CL45" s="79">
        <f t="shared" si="210"/>
        <v>0</v>
      </c>
      <c r="CM45" s="79">
        <f t="shared" si="210"/>
        <v>0</v>
      </c>
      <c r="CN45" s="79">
        <f t="shared" si="210"/>
        <v>0</v>
      </c>
      <c r="CO45" s="79">
        <f t="shared" si="210"/>
        <v>0</v>
      </c>
      <c r="CP45" s="79">
        <f t="shared" si="210"/>
        <v>0</v>
      </c>
      <c r="CQ45" s="79">
        <f t="shared" si="210"/>
        <v>0</v>
      </c>
      <c r="CR45" s="79">
        <f t="shared" si="210"/>
        <v>0</v>
      </c>
      <c r="CS45" s="79">
        <f t="shared" ref="CS45:DQ45" si="211">CS46</f>
        <v>0</v>
      </c>
      <c r="CT45" s="79">
        <f t="shared" si="211"/>
        <v>0</v>
      </c>
      <c r="CU45" s="79">
        <f t="shared" si="211"/>
        <v>0</v>
      </c>
      <c r="CV45" s="79">
        <f t="shared" si="211"/>
        <v>0</v>
      </c>
      <c r="CW45" s="79">
        <f t="shared" si="211"/>
        <v>0</v>
      </c>
      <c r="CX45" s="79">
        <f t="shared" si="211"/>
        <v>0</v>
      </c>
      <c r="CY45" s="79">
        <f t="shared" si="211"/>
        <v>0</v>
      </c>
      <c r="CZ45" s="79">
        <f t="shared" si="211"/>
        <v>0</v>
      </c>
      <c r="DA45" s="79">
        <f t="shared" si="211"/>
        <v>0</v>
      </c>
      <c r="DB45" s="79">
        <f t="shared" si="211"/>
        <v>0</v>
      </c>
      <c r="DC45" s="79">
        <f t="shared" si="211"/>
        <v>0</v>
      </c>
      <c r="DD45" s="79">
        <f t="shared" si="211"/>
        <v>0</v>
      </c>
      <c r="DE45" s="79">
        <f t="shared" si="211"/>
        <v>0</v>
      </c>
      <c r="DF45" s="79">
        <f t="shared" si="211"/>
        <v>0</v>
      </c>
      <c r="DG45" s="79">
        <f t="shared" si="211"/>
        <v>0</v>
      </c>
      <c r="DH45" s="79">
        <f t="shared" si="211"/>
        <v>0</v>
      </c>
      <c r="DI45" s="79">
        <f t="shared" si="211"/>
        <v>0</v>
      </c>
      <c r="DJ45" s="79">
        <f t="shared" si="211"/>
        <v>0</v>
      </c>
      <c r="DK45" s="79">
        <f t="shared" si="211"/>
        <v>0</v>
      </c>
      <c r="DL45" s="79">
        <f t="shared" si="211"/>
        <v>0</v>
      </c>
      <c r="DM45" s="79">
        <f t="shared" si="211"/>
        <v>0</v>
      </c>
      <c r="DN45" s="79">
        <f t="shared" si="211"/>
        <v>0</v>
      </c>
      <c r="DO45" s="79">
        <f t="shared" si="211"/>
        <v>0</v>
      </c>
      <c r="DP45" s="79">
        <f t="shared" si="211"/>
        <v>0</v>
      </c>
      <c r="DQ45" s="79">
        <f t="shared" si="211"/>
        <v>0</v>
      </c>
      <c r="DR45" s="80" t="s">
        <v>71</v>
      </c>
      <c r="DS45" s="66"/>
    </row>
    <row r="46" spans="1:123" s="67" customFormat="1" ht="76.5">
      <c r="A46" s="76" t="s">
        <v>149</v>
      </c>
      <c r="B46" s="77" t="s">
        <v>150</v>
      </c>
      <c r="C46" s="78" t="s">
        <v>69</v>
      </c>
      <c r="D46" s="78" t="s">
        <v>69</v>
      </c>
      <c r="E46" s="78" t="s">
        <v>69</v>
      </c>
      <c r="F46" s="78" t="s">
        <v>69</v>
      </c>
      <c r="G46" s="78" t="s">
        <v>69</v>
      </c>
      <c r="H46" s="78" t="s">
        <v>69</v>
      </c>
      <c r="I46" s="78" t="s">
        <v>69</v>
      </c>
      <c r="J46" s="78" t="s">
        <v>69</v>
      </c>
      <c r="K46" s="78" t="s">
        <v>69</v>
      </c>
      <c r="L46" s="78" t="s">
        <v>69</v>
      </c>
      <c r="M46" s="78" t="s">
        <v>69</v>
      </c>
      <c r="N46" s="78" t="s">
        <v>69</v>
      </c>
      <c r="O46" s="78" t="s">
        <v>69</v>
      </c>
      <c r="P46" s="78" t="s">
        <v>69</v>
      </c>
      <c r="Q46" s="78" t="s">
        <v>69</v>
      </c>
      <c r="R46" s="78" t="s">
        <v>69</v>
      </c>
      <c r="S46" s="78" t="s">
        <v>69</v>
      </c>
      <c r="T46" s="78" t="s">
        <v>69</v>
      </c>
      <c r="U46" s="78" t="s">
        <v>69</v>
      </c>
      <c r="V46" s="78" t="s">
        <v>69</v>
      </c>
      <c r="W46" s="78" t="s">
        <v>69</v>
      </c>
      <c r="X46" s="78" t="s">
        <v>69</v>
      </c>
      <c r="Y46" s="78" t="s">
        <v>69</v>
      </c>
      <c r="Z46" s="78" t="s">
        <v>69</v>
      </c>
      <c r="AA46" s="78" t="s">
        <v>69</v>
      </c>
      <c r="AB46" s="78" t="s">
        <v>69</v>
      </c>
      <c r="AC46" s="78" t="s">
        <v>69</v>
      </c>
      <c r="AD46" s="78" t="s">
        <v>69</v>
      </c>
      <c r="AE46" s="78" t="s">
        <v>69</v>
      </c>
      <c r="AF46" s="79">
        <f>AF48+AF47</f>
        <v>0</v>
      </c>
      <c r="AG46" s="79">
        <f t="shared" ref="AG46:CR46" si="212">AG48+AG47</f>
        <v>0</v>
      </c>
      <c r="AH46" s="79">
        <f t="shared" si="212"/>
        <v>0</v>
      </c>
      <c r="AI46" s="79">
        <f t="shared" si="212"/>
        <v>0</v>
      </c>
      <c r="AJ46" s="79">
        <f t="shared" si="212"/>
        <v>0</v>
      </c>
      <c r="AK46" s="79">
        <f t="shared" si="212"/>
        <v>0</v>
      </c>
      <c r="AL46" s="79">
        <f t="shared" si="212"/>
        <v>0</v>
      </c>
      <c r="AM46" s="79">
        <f t="shared" si="212"/>
        <v>0</v>
      </c>
      <c r="AN46" s="79">
        <f t="shared" si="212"/>
        <v>0</v>
      </c>
      <c r="AO46" s="79">
        <f t="shared" si="212"/>
        <v>0</v>
      </c>
      <c r="AP46" s="79">
        <f t="shared" ref="AP46:BD46" si="213">AP48+AP47</f>
        <v>0</v>
      </c>
      <c r="AQ46" s="79">
        <f t="shared" si="213"/>
        <v>0</v>
      </c>
      <c r="AR46" s="79">
        <f t="shared" si="213"/>
        <v>0</v>
      </c>
      <c r="AS46" s="79">
        <f t="shared" si="213"/>
        <v>0</v>
      </c>
      <c r="AT46" s="79">
        <f t="shared" si="213"/>
        <v>0</v>
      </c>
      <c r="AU46" s="79">
        <f t="shared" si="213"/>
        <v>0</v>
      </c>
      <c r="AV46" s="79">
        <f t="shared" si="213"/>
        <v>0</v>
      </c>
      <c r="AW46" s="79">
        <f t="shared" si="213"/>
        <v>0</v>
      </c>
      <c r="AX46" s="79">
        <f t="shared" si="213"/>
        <v>0</v>
      </c>
      <c r="AY46" s="79">
        <f t="shared" si="213"/>
        <v>0</v>
      </c>
      <c r="AZ46" s="79">
        <f t="shared" si="213"/>
        <v>0</v>
      </c>
      <c r="BA46" s="79">
        <f t="shared" si="213"/>
        <v>0</v>
      </c>
      <c r="BB46" s="79">
        <f t="shared" si="213"/>
        <v>0</v>
      </c>
      <c r="BC46" s="79">
        <f t="shared" si="213"/>
        <v>0</v>
      </c>
      <c r="BD46" s="79">
        <f t="shared" si="213"/>
        <v>0</v>
      </c>
      <c r="BE46" s="79">
        <f t="shared" si="212"/>
        <v>0</v>
      </c>
      <c r="BF46" s="79">
        <f t="shared" si="212"/>
        <v>0</v>
      </c>
      <c r="BG46" s="79">
        <f t="shared" si="212"/>
        <v>0</v>
      </c>
      <c r="BH46" s="79">
        <f t="shared" si="212"/>
        <v>0</v>
      </c>
      <c r="BI46" s="79">
        <f t="shared" si="212"/>
        <v>0</v>
      </c>
      <c r="BJ46" s="79">
        <f t="shared" si="212"/>
        <v>0</v>
      </c>
      <c r="BK46" s="79">
        <f t="shared" si="212"/>
        <v>0</v>
      </c>
      <c r="BL46" s="79">
        <f t="shared" si="212"/>
        <v>0</v>
      </c>
      <c r="BM46" s="79">
        <f t="shared" si="212"/>
        <v>0</v>
      </c>
      <c r="BN46" s="79">
        <f t="shared" si="212"/>
        <v>0</v>
      </c>
      <c r="BO46" s="79">
        <f t="shared" si="212"/>
        <v>0</v>
      </c>
      <c r="BP46" s="79">
        <f t="shared" si="212"/>
        <v>0</v>
      </c>
      <c r="BQ46" s="79">
        <f t="shared" si="212"/>
        <v>0</v>
      </c>
      <c r="BR46" s="79">
        <f t="shared" si="212"/>
        <v>0</v>
      </c>
      <c r="BS46" s="79">
        <f t="shared" si="212"/>
        <v>0</v>
      </c>
      <c r="BT46" s="79">
        <f t="shared" si="212"/>
        <v>0</v>
      </c>
      <c r="BU46" s="79">
        <f t="shared" si="212"/>
        <v>0</v>
      </c>
      <c r="BV46" s="79">
        <f t="shared" si="212"/>
        <v>0</v>
      </c>
      <c r="BW46" s="79">
        <f t="shared" si="212"/>
        <v>0</v>
      </c>
      <c r="BX46" s="79">
        <f t="shared" si="212"/>
        <v>0</v>
      </c>
      <c r="BY46" s="79">
        <f t="shared" si="212"/>
        <v>0</v>
      </c>
      <c r="BZ46" s="79">
        <f t="shared" si="212"/>
        <v>0</v>
      </c>
      <c r="CA46" s="79">
        <f t="shared" si="212"/>
        <v>0</v>
      </c>
      <c r="CB46" s="79">
        <f t="shared" si="212"/>
        <v>0</v>
      </c>
      <c r="CC46" s="79">
        <f t="shared" si="212"/>
        <v>0</v>
      </c>
      <c r="CD46" s="79">
        <f t="shared" si="212"/>
        <v>0</v>
      </c>
      <c r="CE46" s="79">
        <f t="shared" si="212"/>
        <v>0</v>
      </c>
      <c r="CF46" s="79">
        <f t="shared" si="212"/>
        <v>0</v>
      </c>
      <c r="CG46" s="79">
        <f t="shared" si="212"/>
        <v>0</v>
      </c>
      <c r="CH46" s="79">
        <f t="shared" si="212"/>
        <v>0</v>
      </c>
      <c r="CI46" s="79">
        <f t="shared" si="212"/>
        <v>0</v>
      </c>
      <c r="CJ46" s="79">
        <f t="shared" si="212"/>
        <v>0</v>
      </c>
      <c r="CK46" s="79">
        <f t="shared" si="212"/>
        <v>0</v>
      </c>
      <c r="CL46" s="79">
        <f t="shared" si="212"/>
        <v>0</v>
      </c>
      <c r="CM46" s="79">
        <f t="shared" si="212"/>
        <v>0</v>
      </c>
      <c r="CN46" s="79">
        <f t="shared" si="212"/>
        <v>0</v>
      </c>
      <c r="CO46" s="79">
        <f t="shared" si="212"/>
        <v>0</v>
      </c>
      <c r="CP46" s="79">
        <f t="shared" si="212"/>
        <v>0</v>
      </c>
      <c r="CQ46" s="79">
        <f t="shared" si="212"/>
        <v>0</v>
      </c>
      <c r="CR46" s="79">
        <f t="shared" si="212"/>
        <v>0</v>
      </c>
      <c r="CS46" s="79">
        <f t="shared" ref="CS46:DQ46" si="214">CS48+CS47</f>
        <v>0</v>
      </c>
      <c r="CT46" s="79">
        <f t="shared" si="214"/>
        <v>0</v>
      </c>
      <c r="CU46" s="79">
        <f t="shared" si="214"/>
        <v>0</v>
      </c>
      <c r="CV46" s="79">
        <f t="shared" si="214"/>
        <v>0</v>
      </c>
      <c r="CW46" s="79">
        <f t="shared" si="214"/>
        <v>0</v>
      </c>
      <c r="CX46" s="79">
        <f t="shared" si="214"/>
        <v>0</v>
      </c>
      <c r="CY46" s="79">
        <f t="shared" si="214"/>
        <v>0</v>
      </c>
      <c r="CZ46" s="79">
        <f t="shared" si="214"/>
        <v>0</v>
      </c>
      <c r="DA46" s="79">
        <f t="shared" si="214"/>
        <v>0</v>
      </c>
      <c r="DB46" s="79">
        <f t="shared" si="214"/>
        <v>0</v>
      </c>
      <c r="DC46" s="79">
        <f t="shared" si="214"/>
        <v>0</v>
      </c>
      <c r="DD46" s="79">
        <f t="shared" si="214"/>
        <v>0</v>
      </c>
      <c r="DE46" s="79">
        <f t="shared" si="214"/>
        <v>0</v>
      </c>
      <c r="DF46" s="79">
        <f t="shared" si="214"/>
        <v>0</v>
      </c>
      <c r="DG46" s="79">
        <f t="shared" si="214"/>
        <v>0</v>
      </c>
      <c r="DH46" s="79">
        <f t="shared" si="214"/>
        <v>0</v>
      </c>
      <c r="DI46" s="79">
        <f t="shared" si="214"/>
        <v>0</v>
      </c>
      <c r="DJ46" s="79">
        <f t="shared" si="214"/>
        <v>0</v>
      </c>
      <c r="DK46" s="79">
        <f t="shared" si="214"/>
        <v>0</v>
      </c>
      <c r="DL46" s="79">
        <f t="shared" si="214"/>
        <v>0</v>
      </c>
      <c r="DM46" s="79">
        <f t="shared" si="214"/>
        <v>0</v>
      </c>
      <c r="DN46" s="79">
        <f t="shared" si="214"/>
        <v>0</v>
      </c>
      <c r="DO46" s="79">
        <f t="shared" si="214"/>
        <v>0</v>
      </c>
      <c r="DP46" s="79">
        <f t="shared" si="214"/>
        <v>0</v>
      </c>
      <c r="DQ46" s="79">
        <f t="shared" si="214"/>
        <v>0</v>
      </c>
      <c r="DR46" s="80" t="s">
        <v>71</v>
      </c>
      <c r="DS46" s="66"/>
    </row>
    <row r="47" spans="1:123" s="10" customFormat="1" ht="114.75">
      <c r="A47" s="96" t="s">
        <v>197</v>
      </c>
      <c r="B47" s="97" t="s">
        <v>198</v>
      </c>
      <c r="C47" s="101" t="s">
        <v>78</v>
      </c>
      <c r="D47" s="1" t="s">
        <v>244</v>
      </c>
      <c r="E47" s="84" t="s">
        <v>239</v>
      </c>
      <c r="F47" s="1"/>
      <c r="G47" s="1"/>
      <c r="H47" s="1"/>
      <c r="I47" s="1"/>
      <c r="J47" s="1"/>
      <c r="K47" s="1"/>
      <c r="L47" s="1"/>
      <c r="M47" s="1"/>
      <c r="N47" s="1"/>
      <c r="O47" s="1"/>
      <c r="P47" s="1"/>
      <c r="Q47" s="1"/>
      <c r="R47" s="1"/>
      <c r="S47" s="1"/>
      <c r="T47" s="1"/>
      <c r="U47" s="1"/>
      <c r="V47" s="1"/>
      <c r="W47" s="1" t="s">
        <v>240</v>
      </c>
      <c r="X47" s="1" t="s">
        <v>237</v>
      </c>
      <c r="Y47" s="1" t="s">
        <v>132</v>
      </c>
      <c r="Z47" s="1"/>
      <c r="AA47" s="1"/>
      <c r="AB47" s="1"/>
      <c r="AC47" s="1" t="s">
        <v>199</v>
      </c>
      <c r="AD47" s="1" t="s">
        <v>200</v>
      </c>
      <c r="AE47" s="1" t="s">
        <v>85</v>
      </c>
      <c r="AF47" s="88">
        <f t="shared" ref="AF47" si="215">AH47+AJ47+AL47+AN47</f>
        <v>0</v>
      </c>
      <c r="AG47" s="88">
        <f t="shared" ref="AG47" si="216">AI47+AK47+AM47+AO47</f>
        <v>0</v>
      </c>
      <c r="AH47" s="89">
        <v>0</v>
      </c>
      <c r="AI47" s="89">
        <v>0</v>
      </c>
      <c r="AJ47" s="89">
        <v>0</v>
      </c>
      <c r="AK47" s="89">
        <v>0</v>
      </c>
      <c r="AL47" s="89">
        <v>0</v>
      </c>
      <c r="AM47" s="89">
        <v>0</v>
      </c>
      <c r="AN47" s="89">
        <v>0</v>
      </c>
      <c r="AO47" s="89">
        <v>0</v>
      </c>
      <c r="AP47" s="88">
        <f t="shared" ref="AP47:AP48" si="217">AQ47+AR47+AS47+AT47</f>
        <v>0</v>
      </c>
      <c r="AQ47" s="89">
        <v>0</v>
      </c>
      <c r="AR47" s="89">
        <v>0</v>
      </c>
      <c r="AS47" s="89">
        <v>0</v>
      </c>
      <c r="AT47" s="89">
        <v>0</v>
      </c>
      <c r="AU47" s="88">
        <f t="shared" ref="AU47:AU48" si="218">AV47+AW47+AX47+AY47</f>
        <v>0</v>
      </c>
      <c r="AV47" s="88">
        <v>0</v>
      </c>
      <c r="AW47" s="88">
        <v>0</v>
      </c>
      <c r="AX47" s="88">
        <v>0</v>
      </c>
      <c r="AY47" s="89">
        <v>0</v>
      </c>
      <c r="AZ47" s="88">
        <f t="shared" ref="AZ47:AZ48" si="219">BA47+BB47+BC47+BD47</f>
        <v>0</v>
      </c>
      <c r="BA47" s="88">
        <v>0</v>
      </c>
      <c r="BB47" s="88">
        <v>0</v>
      </c>
      <c r="BC47" s="88">
        <v>0</v>
      </c>
      <c r="BD47" s="88">
        <v>0</v>
      </c>
      <c r="BE47" s="88">
        <f t="shared" ref="BE47" si="220">BF47+BG47+BH47+BI47</f>
        <v>0</v>
      </c>
      <c r="BF47" s="88">
        <v>0</v>
      </c>
      <c r="BG47" s="88">
        <v>0</v>
      </c>
      <c r="BH47" s="88">
        <v>0</v>
      </c>
      <c r="BI47" s="88">
        <v>0</v>
      </c>
      <c r="BJ47" s="88">
        <f t="shared" ref="BJ47" si="221">AF47</f>
        <v>0</v>
      </c>
      <c r="BK47" s="88">
        <f t="shared" ref="BK47" si="222">AG47</f>
        <v>0</v>
      </c>
      <c r="BL47" s="88">
        <f t="shared" ref="BL47" si="223">AH47</f>
        <v>0</v>
      </c>
      <c r="BM47" s="88">
        <f t="shared" ref="BM47" si="224">AI47</f>
        <v>0</v>
      </c>
      <c r="BN47" s="88">
        <f t="shared" ref="BN47" si="225">AJ47</f>
        <v>0</v>
      </c>
      <c r="BO47" s="88">
        <f t="shared" ref="BO47" si="226">AK47</f>
        <v>0</v>
      </c>
      <c r="BP47" s="88">
        <f t="shared" ref="BP47" si="227">AL47</f>
        <v>0</v>
      </c>
      <c r="BQ47" s="88">
        <f t="shared" ref="BQ47" si="228">AM47</f>
        <v>0</v>
      </c>
      <c r="BR47" s="88">
        <f t="shared" ref="BR47" si="229">AN47</f>
        <v>0</v>
      </c>
      <c r="BS47" s="88">
        <f t="shared" ref="BS47" si="230">AO47</f>
        <v>0</v>
      </c>
      <c r="BT47" s="88">
        <f t="shared" ref="BT47" si="231">AP47</f>
        <v>0</v>
      </c>
      <c r="BU47" s="88">
        <f t="shared" ref="BU47" si="232">AQ47</f>
        <v>0</v>
      </c>
      <c r="BV47" s="88">
        <f t="shared" ref="BV47" si="233">AR47</f>
        <v>0</v>
      </c>
      <c r="BW47" s="88">
        <f t="shared" ref="BW47" si="234">AS47</f>
        <v>0</v>
      </c>
      <c r="BX47" s="88">
        <f t="shared" ref="BX47" si="235">AT47</f>
        <v>0</v>
      </c>
      <c r="BY47" s="88">
        <f t="shared" ref="BY47" si="236">AU47</f>
        <v>0</v>
      </c>
      <c r="BZ47" s="88">
        <f t="shared" ref="BZ47" si="237">AV47</f>
        <v>0</v>
      </c>
      <c r="CA47" s="88">
        <f t="shared" ref="CA47" si="238">AW47</f>
        <v>0</v>
      </c>
      <c r="CB47" s="88">
        <f t="shared" ref="CB47" si="239">AX47</f>
        <v>0</v>
      </c>
      <c r="CC47" s="88">
        <f t="shared" ref="CC47" si="240">AY47</f>
        <v>0</v>
      </c>
      <c r="CD47" s="88">
        <f t="shared" ref="CD47" si="241">AZ47</f>
        <v>0</v>
      </c>
      <c r="CE47" s="88">
        <f t="shared" ref="CE47" si="242">BA47</f>
        <v>0</v>
      </c>
      <c r="CF47" s="88">
        <f t="shared" ref="CF47" si="243">BB47</f>
        <v>0</v>
      </c>
      <c r="CG47" s="88">
        <f t="shared" ref="CG47" si="244">BC47</f>
        <v>0</v>
      </c>
      <c r="CH47" s="88">
        <f t="shared" ref="CH47" si="245">BD47</f>
        <v>0</v>
      </c>
      <c r="CI47" s="88">
        <f t="shared" ref="CI47" si="246">BE47</f>
        <v>0</v>
      </c>
      <c r="CJ47" s="88">
        <f t="shared" ref="CJ47" si="247">BF47</f>
        <v>0</v>
      </c>
      <c r="CK47" s="88">
        <f t="shared" ref="CK47" si="248">BG47</f>
        <v>0</v>
      </c>
      <c r="CL47" s="88">
        <f t="shared" ref="CL47" si="249">BH47</f>
        <v>0</v>
      </c>
      <c r="CM47" s="88">
        <f t="shared" ref="CM47" si="250">BI47</f>
        <v>0</v>
      </c>
      <c r="CN47" s="88">
        <f t="shared" ref="CN47" si="251">AG47</f>
        <v>0</v>
      </c>
      <c r="CO47" s="88">
        <f t="shared" ref="CO47" si="252">AI47</f>
        <v>0</v>
      </c>
      <c r="CP47" s="88">
        <f t="shared" ref="CP47" si="253">AK47</f>
        <v>0</v>
      </c>
      <c r="CQ47" s="88">
        <f t="shared" ref="CQ47" si="254">AM47</f>
        <v>0</v>
      </c>
      <c r="CR47" s="88">
        <f t="shared" ref="CR47" si="255">AO47</f>
        <v>0</v>
      </c>
      <c r="CS47" s="88">
        <f t="shared" ref="CS47" si="256">BT47</f>
        <v>0</v>
      </c>
      <c r="CT47" s="88">
        <f t="shared" ref="CT47" si="257">BU47</f>
        <v>0</v>
      </c>
      <c r="CU47" s="88">
        <f t="shared" ref="CU47" si="258">BV47</f>
        <v>0</v>
      </c>
      <c r="CV47" s="88">
        <f t="shared" ref="CV47" si="259">BW47</f>
        <v>0</v>
      </c>
      <c r="CW47" s="88">
        <f t="shared" ref="CW47" si="260">BX47</f>
        <v>0</v>
      </c>
      <c r="CX47" s="88">
        <f t="shared" ref="CX47" si="261">BY47</f>
        <v>0</v>
      </c>
      <c r="CY47" s="88">
        <f t="shared" ref="CY47" si="262">BZ47</f>
        <v>0</v>
      </c>
      <c r="CZ47" s="88">
        <f t="shared" ref="CZ47" si="263">CA47</f>
        <v>0</v>
      </c>
      <c r="DA47" s="88">
        <f t="shared" ref="DA47" si="264">CB47</f>
        <v>0</v>
      </c>
      <c r="DB47" s="88">
        <f t="shared" ref="DB47" si="265">CC47</f>
        <v>0</v>
      </c>
      <c r="DC47" s="88">
        <f t="shared" ref="DC47" si="266">CN47</f>
        <v>0</v>
      </c>
      <c r="DD47" s="88">
        <f t="shared" ref="DD47" si="267">CO47</f>
        <v>0</v>
      </c>
      <c r="DE47" s="88">
        <f t="shared" ref="DE47" si="268">CP47</f>
        <v>0</v>
      </c>
      <c r="DF47" s="88">
        <f t="shared" ref="DF47" si="269">CQ47</f>
        <v>0</v>
      </c>
      <c r="DG47" s="88">
        <f t="shared" ref="DG47" si="270">CR47</f>
        <v>0</v>
      </c>
      <c r="DH47" s="88">
        <f t="shared" ref="DH47" si="271">CS47</f>
        <v>0</v>
      </c>
      <c r="DI47" s="88">
        <f t="shared" ref="DI47" si="272">CT47</f>
        <v>0</v>
      </c>
      <c r="DJ47" s="88">
        <f t="shared" ref="DJ47" si="273">CU47</f>
        <v>0</v>
      </c>
      <c r="DK47" s="88">
        <f t="shared" ref="DK47" si="274">CV47</f>
        <v>0</v>
      </c>
      <c r="DL47" s="88">
        <f t="shared" ref="DL47" si="275">CW47</f>
        <v>0</v>
      </c>
      <c r="DM47" s="88">
        <f t="shared" ref="DM47" si="276">CX47</f>
        <v>0</v>
      </c>
      <c r="DN47" s="88">
        <f t="shared" ref="DN47" si="277">CY47</f>
        <v>0</v>
      </c>
      <c r="DO47" s="88">
        <f t="shared" ref="DO47" si="278">CZ47</f>
        <v>0</v>
      </c>
      <c r="DP47" s="88">
        <f t="shared" ref="DP47" si="279">DA47</f>
        <v>0</v>
      </c>
      <c r="DQ47" s="88">
        <f t="shared" ref="DQ47" si="280">DB47</f>
        <v>0</v>
      </c>
      <c r="DR47" s="100" t="s">
        <v>86</v>
      </c>
      <c r="DS47" s="7"/>
    </row>
    <row r="48" spans="1:123" ht="89.25">
      <c r="A48" s="81" t="s">
        <v>151</v>
      </c>
      <c r="B48" s="82" t="s">
        <v>152</v>
      </c>
      <c r="C48" s="107" t="s">
        <v>78</v>
      </c>
      <c r="D48" s="87" t="s">
        <v>79</v>
      </c>
      <c r="E48" s="87" t="s">
        <v>80</v>
      </c>
      <c r="F48" s="87"/>
      <c r="G48" s="87"/>
      <c r="H48" s="87"/>
      <c r="I48" s="87"/>
      <c r="J48" s="87"/>
      <c r="K48" s="87"/>
      <c r="L48" s="87"/>
      <c r="M48" s="87"/>
      <c r="N48" s="87"/>
      <c r="O48" s="87"/>
      <c r="P48" s="87"/>
      <c r="Q48" s="87"/>
      <c r="R48" s="87"/>
      <c r="S48" s="87"/>
      <c r="T48" s="87"/>
      <c r="U48" s="87"/>
      <c r="V48" s="87"/>
      <c r="W48" s="87"/>
      <c r="X48" s="87"/>
      <c r="Y48" s="87"/>
      <c r="Z48" s="87"/>
      <c r="AA48" s="87"/>
      <c r="AB48" s="87"/>
      <c r="AC48" s="87" t="s">
        <v>153</v>
      </c>
      <c r="AD48" s="87" t="s">
        <v>85</v>
      </c>
      <c r="AE48" s="87" t="s">
        <v>140</v>
      </c>
      <c r="AF48" s="88">
        <f t="shared" si="7"/>
        <v>0</v>
      </c>
      <c r="AG48" s="88">
        <f t="shared" si="8"/>
        <v>0</v>
      </c>
      <c r="AH48" s="89">
        <v>0</v>
      </c>
      <c r="AI48" s="89">
        <v>0</v>
      </c>
      <c r="AJ48" s="89">
        <v>0</v>
      </c>
      <c r="AK48" s="89">
        <v>0</v>
      </c>
      <c r="AL48" s="89">
        <v>0</v>
      </c>
      <c r="AM48" s="89">
        <v>0</v>
      </c>
      <c r="AN48" s="89">
        <v>0</v>
      </c>
      <c r="AO48" s="89">
        <v>0</v>
      </c>
      <c r="AP48" s="88">
        <f t="shared" si="217"/>
        <v>0</v>
      </c>
      <c r="AQ48" s="89">
        <v>0</v>
      </c>
      <c r="AR48" s="89">
        <v>0</v>
      </c>
      <c r="AS48" s="89">
        <v>0</v>
      </c>
      <c r="AT48" s="89">
        <v>0</v>
      </c>
      <c r="AU48" s="88">
        <f t="shared" si="218"/>
        <v>0</v>
      </c>
      <c r="AV48" s="88">
        <v>0</v>
      </c>
      <c r="AW48" s="88">
        <v>0</v>
      </c>
      <c r="AX48" s="88">
        <v>0</v>
      </c>
      <c r="AY48" s="89">
        <v>0</v>
      </c>
      <c r="AZ48" s="88">
        <f t="shared" si="219"/>
        <v>0</v>
      </c>
      <c r="BA48" s="88">
        <v>0</v>
      </c>
      <c r="BB48" s="88">
        <v>0</v>
      </c>
      <c r="BC48" s="88">
        <v>0</v>
      </c>
      <c r="BD48" s="88">
        <v>0</v>
      </c>
      <c r="BE48" s="88">
        <f t="shared" si="12"/>
        <v>0</v>
      </c>
      <c r="BF48" s="88">
        <v>0</v>
      </c>
      <c r="BG48" s="88">
        <v>0</v>
      </c>
      <c r="BH48" s="88">
        <v>0</v>
      </c>
      <c r="BI48" s="88">
        <v>0</v>
      </c>
      <c r="BJ48" s="88">
        <f t="shared" si="13"/>
        <v>0</v>
      </c>
      <c r="BK48" s="88">
        <f t="shared" si="14"/>
        <v>0</v>
      </c>
      <c r="BL48" s="88">
        <f t="shared" si="15"/>
        <v>0</v>
      </c>
      <c r="BM48" s="88">
        <f t="shared" si="16"/>
        <v>0</v>
      </c>
      <c r="BN48" s="88">
        <f t="shared" si="17"/>
        <v>0</v>
      </c>
      <c r="BO48" s="88">
        <f t="shared" si="18"/>
        <v>0</v>
      </c>
      <c r="BP48" s="88">
        <f t="shared" si="19"/>
        <v>0</v>
      </c>
      <c r="BQ48" s="88">
        <f t="shared" si="20"/>
        <v>0</v>
      </c>
      <c r="BR48" s="88">
        <f t="shared" si="21"/>
        <v>0</v>
      </c>
      <c r="BS48" s="88">
        <f t="shared" si="22"/>
        <v>0</v>
      </c>
      <c r="BT48" s="88">
        <f t="shared" si="23"/>
        <v>0</v>
      </c>
      <c r="BU48" s="88">
        <f t="shared" si="24"/>
        <v>0</v>
      </c>
      <c r="BV48" s="88">
        <f t="shared" si="25"/>
        <v>0</v>
      </c>
      <c r="BW48" s="88">
        <f t="shared" si="26"/>
        <v>0</v>
      </c>
      <c r="BX48" s="88">
        <f t="shared" si="27"/>
        <v>0</v>
      </c>
      <c r="BY48" s="88">
        <f t="shared" si="28"/>
        <v>0</v>
      </c>
      <c r="BZ48" s="88">
        <f t="shared" si="29"/>
        <v>0</v>
      </c>
      <c r="CA48" s="88">
        <f t="shared" si="30"/>
        <v>0</v>
      </c>
      <c r="CB48" s="88">
        <f t="shared" si="31"/>
        <v>0</v>
      </c>
      <c r="CC48" s="88">
        <f t="shared" si="32"/>
        <v>0</v>
      </c>
      <c r="CD48" s="88">
        <f t="shared" si="33"/>
        <v>0</v>
      </c>
      <c r="CE48" s="88">
        <f t="shared" si="34"/>
        <v>0</v>
      </c>
      <c r="CF48" s="88">
        <f t="shared" si="35"/>
        <v>0</v>
      </c>
      <c r="CG48" s="88">
        <f t="shared" si="36"/>
        <v>0</v>
      </c>
      <c r="CH48" s="88">
        <f t="shared" si="37"/>
        <v>0</v>
      </c>
      <c r="CI48" s="88">
        <f t="shared" si="38"/>
        <v>0</v>
      </c>
      <c r="CJ48" s="88">
        <f t="shared" si="39"/>
        <v>0</v>
      </c>
      <c r="CK48" s="88">
        <f t="shared" si="40"/>
        <v>0</v>
      </c>
      <c r="CL48" s="88">
        <f t="shared" si="41"/>
        <v>0</v>
      </c>
      <c r="CM48" s="88">
        <f t="shared" si="42"/>
        <v>0</v>
      </c>
      <c r="CN48" s="88">
        <f t="shared" si="43"/>
        <v>0</v>
      </c>
      <c r="CO48" s="88">
        <f t="shared" si="44"/>
        <v>0</v>
      </c>
      <c r="CP48" s="88">
        <f t="shared" si="45"/>
        <v>0</v>
      </c>
      <c r="CQ48" s="88">
        <f t="shared" si="46"/>
        <v>0</v>
      </c>
      <c r="CR48" s="88">
        <f t="shared" si="47"/>
        <v>0</v>
      </c>
      <c r="CS48" s="88">
        <f t="shared" si="48"/>
        <v>0</v>
      </c>
      <c r="CT48" s="88">
        <f t="shared" si="49"/>
        <v>0</v>
      </c>
      <c r="CU48" s="88">
        <f t="shared" si="50"/>
        <v>0</v>
      </c>
      <c r="CV48" s="88">
        <f t="shared" si="51"/>
        <v>0</v>
      </c>
      <c r="CW48" s="88">
        <f t="shared" si="52"/>
        <v>0</v>
      </c>
      <c r="CX48" s="88">
        <f t="shared" si="53"/>
        <v>0</v>
      </c>
      <c r="CY48" s="88">
        <f t="shared" si="54"/>
        <v>0</v>
      </c>
      <c r="CZ48" s="88">
        <f t="shared" si="55"/>
        <v>0</v>
      </c>
      <c r="DA48" s="88">
        <f t="shared" si="56"/>
        <v>0</v>
      </c>
      <c r="DB48" s="88">
        <f t="shared" si="57"/>
        <v>0</v>
      </c>
      <c r="DC48" s="88">
        <f t="shared" si="58"/>
        <v>0</v>
      </c>
      <c r="DD48" s="88">
        <f t="shared" si="59"/>
        <v>0</v>
      </c>
      <c r="DE48" s="88">
        <f t="shared" si="60"/>
        <v>0</v>
      </c>
      <c r="DF48" s="88">
        <f t="shared" si="61"/>
        <v>0</v>
      </c>
      <c r="DG48" s="88">
        <f t="shared" si="62"/>
        <v>0</v>
      </c>
      <c r="DH48" s="88">
        <f t="shared" si="63"/>
        <v>0</v>
      </c>
      <c r="DI48" s="88">
        <f t="shared" si="64"/>
        <v>0</v>
      </c>
      <c r="DJ48" s="88">
        <f t="shared" si="65"/>
        <v>0</v>
      </c>
      <c r="DK48" s="88">
        <f t="shared" si="66"/>
        <v>0</v>
      </c>
      <c r="DL48" s="88">
        <f t="shared" si="67"/>
        <v>0</v>
      </c>
      <c r="DM48" s="88">
        <f t="shared" si="68"/>
        <v>0</v>
      </c>
      <c r="DN48" s="88">
        <f t="shared" si="69"/>
        <v>0</v>
      </c>
      <c r="DO48" s="88">
        <f t="shared" si="70"/>
        <v>0</v>
      </c>
      <c r="DP48" s="88">
        <f t="shared" si="71"/>
        <v>0</v>
      </c>
      <c r="DQ48" s="88">
        <f t="shared" si="72"/>
        <v>0</v>
      </c>
      <c r="DR48" s="90" t="s">
        <v>98</v>
      </c>
      <c r="DS48" s="50"/>
    </row>
    <row r="49" spans="1:123" s="67" customFormat="1" ht="114.75">
      <c r="A49" s="76" t="s">
        <v>154</v>
      </c>
      <c r="B49" s="77" t="s">
        <v>155</v>
      </c>
      <c r="C49" s="78" t="s">
        <v>69</v>
      </c>
      <c r="D49" s="78" t="s">
        <v>69</v>
      </c>
      <c r="E49" s="78" t="s">
        <v>69</v>
      </c>
      <c r="F49" s="78" t="s">
        <v>69</v>
      </c>
      <c r="G49" s="78" t="s">
        <v>69</v>
      </c>
      <c r="H49" s="78" t="s">
        <v>69</v>
      </c>
      <c r="I49" s="78" t="s">
        <v>69</v>
      </c>
      <c r="J49" s="78" t="s">
        <v>69</v>
      </c>
      <c r="K49" s="78" t="s">
        <v>69</v>
      </c>
      <c r="L49" s="78" t="s">
        <v>69</v>
      </c>
      <c r="M49" s="78" t="s">
        <v>69</v>
      </c>
      <c r="N49" s="78" t="s">
        <v>69</v>
      </c>
      <c r="O49" s="78" t="s">
        <v>69</v>
      </c>
      <c r="P49" s="78" t="s">
        <v>69</v>
      </c>
      <c r="Q49" s="78" t="s">
        <v>69</v>
      </c>
      <c r="R49" s="78" t="s">
        <v>69</v>
      </c>
      <c r="S49" s="78" t="s">
        <v>69</v>
      </c>
      <c r="T49" s="78" t="s">
        <v>69</v>
      </c>
      <c r="U49" s="78" t="s">
        <v>69</v>
      </c>
      <c r="V49" s="78" t="s">
        <v>69</v>
      </c>
      <c r="W49" s="78" t="s">
        <v>69</v>
      </c>
      <c r="X49" s="78" t="s">
        <v>69</v>
      </c>
      <c r="Y49" s="78" t="s">
        <v>69</v>
      </c>
      <c r="Z49" s="78" t="s">
        <v>69</v>
      </c>
      <c r="AA49" s="78" t="s">
        <v>69</v>
      </c>
      <c r="AB49" s="78" t="s">
        <v>69</v>
      </c>
      <c r="AC49" s="78" t="s">
        <v>69</v>
      </c>
      <c r="AD49" s="78" t="s">
        <v>69</v>
      </c>
      <c r="AE49" s="78" t="s">
        <v>69</v>
      </c>
      <c r="AF49" s="79">
        <f>AF50+AF52</f>
        <v>72.3</v>
      </c>
      <c r="AG49" s="79">
        <f t="shared" ref="AG49:CR49" si="281">AG50+AG52</f>
        <v>72.3</v>
      </c>
      <c r="AH49" s="79">
        <f t="shared" si="281"/>
        <v>71.599999999999994</v>
      </c>
      <c r="AI49" s="79">
        <f t="shared" si="281"/>
        <v>71.599999999999994</v>
      </c>
      <c r="AJ49" s="79">
        <f t="shared" si="281"/>
        <v>0.7</v>
      </c>
      <c r="AK49" s="79">
        <f t="shared" si="281"/>
        <v>0.7</v>
      </c>
      <c r="AL49" s="79">
        <f t="shared" si="281"/>
        <v>0</v>
      </c>
      <c r="AM49" s="79">
        <f t="shared" si="281"/>
        <v>0</v>
      </c>
      <c r="AN49" s="79">
        <f t="shared" si="281"/>
        <v>0</v>
      </c>
      <c r="AO49" s="79">
        <f t="shared" si="281"/>
        <v>0</v>
      </c>
      <c r="AP49" s="79">
        <f t="shared" ref="AP49:BD49" si="282">AP50+AP52</f>
        <v>115.8</v>
      </c>
      <c r="AQ49" s="79">
        <f t="shared" si="282"/>
        <v>115.1</v>
      </c>
      <c r="AR49" s="79">
        <f t="shared" si="282"/>
        <v>0.7</v>
      </c>
      <c r="AS49" s="79">
        <f t="shared" si="282"/>
        <v>0</v>
      </c>
      <c r="AT49" s="79">
        <f t="shared" si="282"/>
        <v>0</v>
      </c>
      <c r="AU49" s="79">
        <f t="shared" si="282"/>
        <v>126.8</v>
      </c>
      <c r="AV49" s="79">
        <f t="shared" si="282"/>
        <v>126.1</v>
      </c>
      <c r="AW49" s="79">
        <f t="shared" si="282"/>
        <v>0.7</v>
      </c>
      <c r="AX49" s="79">
        <f t="shared" si="282"/>
        <v>0</v>
      </c>
      <c r="AY49" s="79">
        <f t="shared" si="282"/>
        <v>0</v>
      </c>
      <c r="AZ49" s="79">
        <f t="shared" si="282"/>
        <v>127.4</v>
      </c>
      <c r="BA49" s="79">
        <f t="shared" si="282"/>
        <v>126.7</v>
      </c>
      <c r="BB49" s="79">
        <f t="shared" si="282"/>
        <v>0.7</v>
      </c>
      <c r="BC49" s="79">
        <f t="shared" si="282"/>
        <v>0</v>
      </c>
      <c r="BD49" s="79">
        <f t="shared" si="282"/>
        <v>0</v>
      </c>
      <c r="BE49" s="79">
        <f t="shared" si="281"/>
        <v>130.29999999999998</v>
      </c>
      <c r="BF49" s="79">
        <f t="shared" si="281"/>
        <v>129.6</v>
      </c>
      <c r="BG49" s="79">
        <f t="shared" si="281"/>
        <v>0.7</v>
      </c>
      <c r="BH49" s="79">
        <f t="shared" si="281"/>
        <v>0</v>
      </c>
      <c r="BI49" s="79">
        <f t="shared" si="281"/>
        <v>0</v>
      </c>
      <c r="BJ49" s="79">
        <f t="shared" si="281"/>
        <v>72.3</v>
      </c>
      <c r="BK49" s="79">
        <f t="shared" si="281"/>
        <v>72.3</v>
      </c>
      <c r="BL49" s="79">
        <f t="shared" si="281"/>
        <v>71.599999999999994</v>
      </c>
      <c r="BM49" s="79">
        <f t="shared" si="281"/>
        <v>71.599999999999994</v>
      </c>
      <c r="BN49" s="79">
        <f t="shared" si="281"/>
        <v>0.7</v>
      </c>
      <c r="BO49" s="79">
        <f t="shared" si="281"/>
        <v>0.7</v>
      </c>
      <c r="BP49" s="79">
        <f t="shared" si="281"/>
        <v>0</v>
      </c>
      <c r="BQ49" s="79">
        <f t="shared" si="281"/>
        <v>0</v>
      </c>
      <c r="BR49" s="79">
        <f t="shared" si="281"/>
        <v>0</v>
      </c>
      <c r="BS49" s="79">
        <f t="shared" si="281"/>
        <v>0</v>
      </c>
      <c r="BT49" s="79">
        <f t="shared" si="281"/>
        <v>115.8</v>
      </c>
      <c r="BU49" s="79">
        <f t="shared" si="281"/>
        <v>115.1</v>
      </c>
      <c r="BV49" s="79">
        <f t="shared" si="281"/>
        <v>0.7</v>
      </c>
      <c r="BW49" s="79">
        <f t="shared" si="281"/>
        <v>0</v>
      </c>
      <c r="BX49" s="79">
        <f t="shared" si="281"/>
        <v>0</v>
      </c>
      <c r="BY49" s="79">
        <f t="shared" si="281"/>
        <v>126.8</v>
      </c>
      <c r="BZ49" s="79">
        <f t="shared" si="281"/>
        <v>126.1</v>
      </c>
      <c r="CA49" s="79">
        <f t="shared" si="281"/>
        <v>0.7</v>
      </c>
      <c r="CB49" s="79">
        <f t="shared" si="281"/>
        <v>0</v>
      </c>
      <c r="CC49" s="79">
        <f t="shared" si="281"/>
        <v>0</v>
      </c>
      <c r="CD49" s="79">
        <f t="shared" si="281"/>
        <v>127.4</v>
      </c>
      <c r="CE49" s="79">
        <f t="shared" si="281"/>
        <v>126.7</v>
      </c>
      <c r="CF49" s="79">
        <f t="shared" si="281"/>
        <v>0.7</v>
      </c>
      <c r="CG49" s="79">
        <f t="shared" si="281"/>
        <v>0</v>
      </c>
      <c r="CH49" s="79">
        <f t="shared" si="281"/>
        <v>0</v>
      </c>
      <c r="CI49" s="79">
        <f t="shared" si="281"/>
        <v>130.29999999999998</v>
      </c>
      <c r="CJ49" s="79">
        <f t="shared" si="281"/>
        <v>129.6</v>
      </c>
      <c r="CK49" s="79">
        <f t="shared" si="281"/>
        <v>0.7</v>
      </c>
      <c r="CL49" s="79">
        <f t="shared" si="281"/>
        <v>0</v>
      </c>
      <c r="CM49" s="79">
        <f t="shared" si="281"/>
        <v>0</v>
      </c>
      <c r="CN49" s="79">
        <f t="shared" si="281"/>
        <v>72.3</v>
      </c>
      <c r="CO49" s="79">
        <f t="shared" si="281"/>
        <v>71.599999999999994</v>
      </c>
      <c r="CP49" s="79">
        <f t="shared" si="281"/>
        <v>0.7</v>
      </c>
      <c r="CQ49" s="79">
        <f t="shared" si="281"/>
        <v>0</v>
      </c>
      <c r="CR49" s="79">
        <f t="shared" si="281"/>
        <v>0</v>
      </c>
      <c r="CS49" s="79">
        <f t="shared" ref="CS49:DQ49" si="283">CS50+CS52</f>
        <v>115.8</v>
      </c>
      <c r="CT49" s="79">
        <f t="shared" si="283"/>
        <v>115.1</v>
      </c>
      <c r="CU49" s="79">
        <f t="shared" si="283"/>
        <v>0.7</v>
      </c>
      <c r="CV49" s="79">
        <f t="shared" si="283"/>
        <v>0</v>
      </c>
      <c r="CW49" s="79">
        <f t="shared" si="283"/>
        <v>0</v>
      </c>
      <c r="CX49" s="79">
        <f t="shared" si="283"/>
        <v>126.8</v>
      </c>
      <c r="CY49" s="79">
        <f t="shared" si="283"/>
        <v>126.1</v>
      </c>
      <c r="CZ49" s="79">
        <f t="shared" si="283"/>
        <v>0.7</v>
      </c>
      <c r="DA49" s="79">
        <f t="shared" si="283"/>
        <v>0</v>
      </c>
      <c r="DB49" s="79">
        <f t="shared" si="283"/>
        <v>0</v>
      </c>
      <c r="DC49" s="79">
        <f t="shared" si="283"/>
        <v>72.3</v>
      </c>
      <c r="DD49" s="79">
        <f t="shared" si="283"/>
        <v>71.599999999999994</v>
      </c>
      <c r="DE49" s="79">
        <f t="shared" si="283"/>
        <v>0.7</v>
      </c>
      <c r="DF49" s="79">
        <f t="shared" si="283"/>
        <v>0</v>
      </c>
      <c r="DG49" s="79">
        <f t="shared" si="283"/>
        <v>0</v>
      </c>
      <c r="DH49" s="79">
        <f t="shared" si="283"/>
        <v>115.8</v>
      </c>
      <c r="DI49" s="79">
        <f t="shared" si="283"/>
        <v>115.1</v>
      </c>
      <c r="DJ49" s="79">
        <f t="shared" si="283"/>
        <v>0.7</v>
      </c>
      <c r="DK49" s="79">
        <f t="shared" si="283"/>
        <v>0</v>
      </c>
      <c r="DL49" s="79">
        <f t="shared" si="283"/>
        <v>0</v>
      </c>
      <c r="DM49" s="79">
        <f t="shared" si="283"/>
        <v>126.8</v>
      </c>
      <c r="DN49" s="79">
        <f t="shared" si="283"/>
        <v>126.1</v>
      </c>
      <c r="DO49" s="79">
        <f t="shared" si="283"/>
        <v>0.7</v>
      </c>
      <c r="DP49" s="79">
        <f t="shared" si="283"/>
        <v>0</v>
      </c>
      <c r="DQ49" s="79">
        <f t="shared" si="283"/>
        <v>0</v>
      </c>
      <c r="DR49" s="80" t="s">
        <v>71</v>
      </c>
      <c r="DS49" s="66"/>
    </row>
    <row r="50" spans="1:123" s="67" customFormat="1" ht="38.25">
      <c r="A50" s="76" t="s">
        <v>156</v>
      </c>
      <c r="B50" s="77" t="s">
        <v>157</v>
      </c>
      <c r="C50" s="78" t="s">
        <v>69</v>
      </c>
      <c r="D50" s="78" t="s">
        <v>69</v>
      </c>
      <c r="E50" s="78" t="s">
        <v>69</v>
      </c>
      <c r="F50" s="78" t="s">
        <v>69</v>
      </c>
      <c r="G50" s="78" t="s">
        <v>69</v>
      </c>
      <c r="H50" s="78" t="s">
        <v>69</v>
      </c>
      <c r="I50" s="78" t="s">
        <v>69</v>
      </c>
      <c r="J50" s="78" t="s">
        <v>69</v>
      </c>
      <c r="K50" s="78" t="s">
        <v>69</v>
      </c>
      <c r="L50" s="78" t="s">
        <v>69</v>
      </c>
      <c r="M50" s="78" t="s">
        <v>69</v>
      </c>
      <c r="N50" s="78" t="s">
        <v>69</v>
      </c>
      <c r="O50" s="78" t="s">
        <v>69</v>
      </c>
      <c r="P50" s="78" t="s">
        <v>69</v>
      </c>
      <c r="Q50" s="78" t="s">
        <v>69</v>
      </c>
      <c r="R50" s="78" t="s">
        <v>69</v>
      </c>
      <c r="S50" s="78" t="s">
        <v>69</v>
      </c>
      <c r="T50" s="78" t="s">
        <v>69</v>
      </c>
      <c r="U50" s="78" t="s">
        <v>69</v>
      </c>
      <c r="V50" s="78" t="s">
        <v>69</v>
      </c>
      <c r="W50" s="78" t="s">
        <v>69</v>
      </c>
      <c r="X50" s="78" t="s">
        <v>69</v>
      </c>
      <c r="Y50" s="78" t="s">
        <v>69</v>
      </c>
      <c r="Z50" s="78" t="s">
        <v>69</v>
      </c>
      <c r="AA50" s="78" t="s">
        <v>69</v>
      </c>
      <c r="AB50" s="78" t="s">
        <v>69</v>
      </c>
      <c r="AC50" s="78" t="s">
        <v>69</v>
      </c>
      <c r="AD50" s="78" t="s">
        <v>69</v>
      </c>
      <c r="AE50" s="78" t="s">
        <v>69</v>
      </c>
      <c r="AF50" s="79">
        <f>AF51</f>
        <v>71.599999999999994</v>
      </c>
      <c r="AG50" s="79">
        <f t="shared" ref="AG50:CR50" si="284">AG51</f>
        <v>71.599999999999994</v>
      </c>
      <c r="AH50" s="79">
        <f t="shared" si="284"/>
        <v>71.599999999999994</v>
      </c>
      <c r="AI50" s="79">
        <f t="shared" si="284"/>
        <v>71.599999999999994</v>
      </c>
      <c r="AJ50" s="79">
        <f t="shared" si="284"/>
        <v>0</v>
      </c>
      <c r="AK50" s="79">
        <f t="shared" si="284"/>
        <v>0</v>
      </c>
      <c r="AL50" s="79">
        <f t="shared" si="284"/>
        <v>0</v>
      </c>
      <c r="AM50" s="79">
        <f t="shared" si="284"/>
        <v>0</v>
      </c>
      <c r="AN50" s="79">
        <f t="shared" si="284"/>
        <v>0</v>
      </c>
      <c r="AO50" s="79">
        <f t="shared" si="284"/>
        <v>0</v>
      </c>
      <c r="AP50" s="79">
        <f t="shared" si="284"/>
        <v>115.1</v>
      </c>
      <c r="AQ50" s="79">
        <f t="shared" si="284"/>
        <v>115.1</v>
      </c>
      <c r="AR50" s="79">
        <f t="shared" si="284"/>
        <v>0</v>
      </c>
      <c r="AS50" s="79">
        <f t="shared" si="284"/>
        <v>0</v>
      </c>
      <c r="AT50" s="79">
        <f t="shared" si="284"/>
        <v>0</v>
      </c>
      <c r="AU50" s="79">
        <f t="shared" si="284"/>
        <v>126.1</v>
      </c>
      <c r="AV50" s="79">
        <f t="shared" si="284"/>
        <v>126.1</v>
      </c>
      <c r="AW50" s="79">
        <f t="shared" si="284"/>
        <v>0</v>
      </c>
      <c r="AX50" s="79">
        <f t="shared" si="284"/>
        <v>0</v>
      </c>
      <c r="AY50" s="79">
        <f t="shared" si="284"/>
        <v>0</v>
      </c>
      <c r="AZ50" s="79">
        <f t="shared" si="284"/>
        <v>126.7</v>
      </c>
      <c r="BA50" s="79">
        <f t="shared" si="284"/>
        <v>126.7</v>
      </c>
      <c r="BB50" s="79">
        <f t="shared" si="284"/>
        <v>0</v>
      </c>
      <c r="BC50" s="79">
        <f t="shared" si="284"/>
        <v>0</v>
      </c>
      <c r="BD50" s="79">
        <f t="shared" si="284"/>
        <v>0</v>
      </c>
      <c r="BE50" s="79">
        <f t="shared" si="284"/>
        <v>129.6</v>
      </c>
      <c r="BF50" s="79">
        <f t="shared" si="284"/>
        <v>129.6</v>
      </c>
      <c r="BG50" s="79">
        <f t="shared" si="284"/>
        <v>0</v>
      </c>
      <c r="BH50" s="79">
        <f t="shared" si="284"/>
        <v>0</v>
      </c>
      <c r="BI50" s="79">
        <f t="shared" si="284"/>
        <v>0</v>
      </c>
      <c r="BJ50" s="79">
        <f t="shared" si="284"/>
        <v>71.599999999999994</v>
      </c>
      <c r="BK50" s="79">
        <f t="shared" si="284"/>
        <v>71.599999999999994</v>
      </c>
      <c r="BL50" s="79">
        <f t="shared" si="284"/>
        <v>71.599999999999994</v>
      </c>
      <c r="BM50" s="79">
        <f t="shared" si="284"/>
        <v>71.599999999999994</v>
      </c>
      <c r="BN50" s="79">
        <f t="shared" si="284"/>
        <v>0</v>
      </c>
      <c r="BO50" s="79">
        <f t="shared" si="284"/>
        <v>0</v>
      </c>
      <c r="BP50" s="79">
        <f t="shared" si="284"/>
        <v>0</v>
      </c>
      <c r="BQ50" s="79">
        <f t="shared" si="284"/>
        <v>0</v>
      </c>
      <c r="BR50" s="79">
        <f t="shared" si="284"/>
        <v>0</v>
      </c>
      <c r="BS50" s="79">
        <f t="shared" si="284"/>
        <v>0</v>
      </c>
      <c r="BT50" s="79">
        <f t="shared" si="284"/>
        <v>115.1</v>
      </c>
      <c r="BU50" s="79">
        <f t="shared" si="284"/>
        <v>115.1</v>
      </c>
      <c r="BV50" s="79">
        <f t="shared" si="284"/>
        <v>0</v>
      </c>
      <c r="BW50" s="79">
        <f t="shared" si="284"/>
        <v>0</v>
      </c>
      <c r="BX50" s="79">
        <f t="shared" si="284"/>
        <v>0</v>
      </c>
      <c r="BY50" s="79">
        <f t="shared" si="284"/>
        <v>126.1</v>
      </c>
      <c r="BZ50" s="79">
        <f t="shared" si="284"/>
        <v>126.1</v>
      </c>
      <c r="CA50" s="79">
        <f t="shared" si="284"/>
        <v>0</v>
      </c>
      <c r="CB50" s="79">
        <f t="shared" si="284"/>
        <v>0</v>
      </c>
      <c r="CC50" s="79">
        <f t="shared" si="284"/>
        <v>0</v>
      </c>
      <c r="CD50" s="79">
        <f t="shared" si="284"/>
        <v>126.7</v>
      </c>
      <c r="CE50" s="79">
        <f t="shared" si="284"/>
        <v>126.7</v>
      </c>
      <c r="CF50" s="79">
        <f t="shared" si="284"/>
        <v>0</v>
      </c>
      <c r="CG50" s="79">
        <f t="shared" si="284"/>
        <v>0</v>
      </c>
      <c r="CH50" s="79">
        <f t="shared" si="284"/>
        <v>0</v>
      </c>
      <c r="CI50" s="79">
        <f t="shared" si="284"/>
        <v>129.6</v>
      </c>
      <c r="CJ50" s="79">
        <f t="shared" si="284"/>
        <v>129.6</v>
      </c>
      <c r="CK50" s="79">
        <f t="shared" si="284"/>
        <v>0</v>
      </c>
      <c r="CL50" s="79">
        <f t="shared" si="284"/>
        <v>0</v>
      </c>
      <c r="CM50" s="79">
        <f t="shared" si="284"/>
        <v>0</v>
      </c>
      <c r="CN50" s="79">
        <f t="shared" si="284"/>
        <v>71.599999999999994</v>
      </c>
      <c r="CO50" s="79">
        <f t="shared" si="284"/>
        <v>71.599999999999994</v>
      </c>
      <c r="CP50" s="79">
        <f t="shared" si="284"/>
        <v>0</v>
      </c>
      <c r="CQ50" s="79">
        <f t="shared" si="284"/>
        <v>0</v>
      </c>
      <c r="CR50" s="79">
        <f t="shared" si="284"/>
        <v>0</v>
      </c>
      <c r="CS50" s="79">
        <f t="shared" ref="CS50:DQ50" si="285">CS51</f>
        <v>115.1</v>
      </c>
      <c r="CT50" s="79">
        <f t="shared" si="285"/>
        <v>115.1</v>
      </c>
      <c r="CU50" s="79">
        <f t="shared" si="285"/>
        <v>0</v>
      </c>
      <c r="CV50" s="79">
        <f t="shared" si="285"/>
        <v>0</v>
      </c>
      <c r="CW50" s="79">
        <f t="shared" si="285"/>
        <v>0</v>
      </c>
      <c r="CX50" s="79">
        <f t="shared" si="285"/>
        <v>126.1</v>
      </c>
      <c r="CY50" s="79">
        <f t="shared" si="285"/>
        <v>126.1</v>
      </c>
      <c r="CZ50" s="79">
        <f t="shared" si="285"/>
        <v>0</v>
      </c>
      <c r="DA50" s="79">
        <f t="shared" si="285"/>
        <v>0</v>
      </c>
      <c r="DB50" s="79">
        <f t="shared" si="285"/>
        <v>0</v>
      </c>
      <c r="DC50" s="79">
        <f t="shared" si="285"/>
        <v>71.599999999999994</v>
      </c>
      <c r="DD50" s="79">
        <f t="shared" si="285"/>
        <v>71.599999999999994</v>
      </c>
      <c r="DE50" s="79">
        <f t="shared" si="285"/>
        <v>0</v>
      </c>
      <c r="DF50" s="79">
        <f t="shared" si="285"/>
        <v>0</v>
      </c>
      <c r="DG50" s="79">
        <f t="shared" si="285"/>
        <v>0</v>
      </c>
      <c r="DH50" s="79">
        <f t="shared" si="285"/>
        <v>115.1</v>
      </c>
      <c r="DI50" s="79">
        <f t="shared" si="285"/>
        <v>115.1</v>
      </c>
      <c r="DJ50" s="79">
        <f t="shared" si="285"/>
        <v>0</v>
      </c>
      <c r="DK50" s="79">
        <f t="shared" si="285"/>
        <v>0</v>
      </c>
      <c r="DL50" s="79">
        <f t="shared" si="285"/>
        <v>0</v>
      </c>
      <c r="DM50" s="79">
        <f t="shared" si="285"/>
        <v>126.1</v>
      </c>
      <c r="DN50" s="79">
        <f t="shared" si="285"/>
        <v>126.1</v>
      </c>
      <c r="DO50" s="79">
        <f t="shared" si="285"/>
        <v>0</v>
      </c>
      <c r="DP50" s="79">
        <f t="shared" si="285"/>
        <v>0</v>
      </c>
      <c r="DQ50" s="79">
        <f t="shared" si="285"/>
        <v>0</v>
      </c>
      <c r="DR50" s="80" t="s">
        <v>71</v>
      </c>
      <c r="DS50" s="66"/>
    </row>
    <row r="51" spans="1:123" ht="191.25">
      <c r="A51" s="81" t="s">
        <v>158</v>
      </c>
      <c r="B51" s="82" t="s">
        <v>159</v>
      </c>
      <c r="C51" s="101" t="s">
        <v>78</v>
      </c>
      <c r="D51" s="1" t="s">
        <v>241</v>
      </c>
      <c r="E51" s="84" t="s">
        <v>239</v>
      </c>
      <c r="F51" s="1"/>
      <c r="G51" s="1"/>
      <c r="H51" s="1"/>
      <c r="I51" s="1"/>
      <c r="J51" s="1" t="s">
        <v>160</v>
      </c>
      <c r="K51" s="1" t="s">
        <v>79</v>
      </c>
      <c r="L51" s="1" t="s">
        <v>161</v>
      </c>
      <c r="M51" s="1"/>
      <c r="N51" s="1"/>
      <c r="O51" s="1"/>
      <c r="P51" s="1"/>
      <c r="Q51" s="1"/>
      <c r="R51" s="1"/>
      <c r="S51" s="1"/>
      <c r="T51" s="1"/>
      <c r="U51" s="1"/>
      <c r="V51" s="1"/>
      <c r="W51" s="1"/>
      <c r="X51" s="1"/>
      <c r="Y51" s="1"/>
      <c r="Z51" s="87"/>
      <c r="AA51" s="87"/>
      <c r="AB51" s="87"/>
      <c r="AC51" s="87" t="s">
        <v>103</v>
      </c>
      <c r="AD51" s="87" t="s">
        <v>104</v>
      </c>
      <c r="AE51" s="87" t="s">
        <v>97</v>
      </c>
      <c r="AF51" s="88">
        <f t="shared" si="7"/>
        <v>71.599999999999994</v>
      </c>
      <c r="AG51" s="88">
        <f t="shared" si="8"/>
        <v>71.599999999999994</v>
      </c>
      <c r="AH51" s="89">
        <v>71.599999999999994</v>
      </c>
      <c r="AI51" s="89">
        <v>71.599999999999994</v>
      </c>
      <c r="AJ51" s="89">
        <v>0</v>
      </c>
      <c r="AK51" s="89">
        <v>0</v>
      </c>
      <c r="AL51" s="89">
        <v>0</v>
      </c>
      <c r="AM51" s="89">
        <v>0</v>
      </c>
      <c r="AN51" s="89">
        <v>0</v>
      </c>
      <c r="AO51" s="89">
        <v>0</v>
      </c>
      <c r="AP51" s="88">
        <f t="shared" ref="AP51" si="286">AQ51+AR51+AS51+AT51</f>
        <v>115.1</v>
      </c>
      <c r="AQ51" s="89">
        <v>115.1</v>
      </c>
      <c r="AR51" s="89">
        <v>0</v>
      </c>
      <c r="AS51" s="89">
        <v>0</v>
      </c>
      <c r="AT51" s="89">
        <v>0</v>
      </c>
      <c r="AU51" s="88">
        <f t="shared" ref="AU51" si="287">AV51+AW51+AX51+AY51</f>
        <v>126.1</v>
      </c>
      <c r="AV51" s="89">
        <v>126.1</v>
      </c>
      <c r="AW51" s="89">
        <v>0</v>
      </c>
      <c r="AX51" s="89">
        <v>0</v>
      </c>
      <c r="AY51" s="89">
        <v>0</v>
      </c>
      <c r="AZ51" s="88">
        <f t="shared" ref="AZ51" si="288">BA51+BB51+BC51+BD51</f>
        <v>126.7</v>
      </c>
      <c r="BA51" s="89">
        <v>126.7</v>
      </c>
      <c r="BB51" s="89">
        <v>0</v>
      </c>
      <c r="BC51" s="89">
        <v>0</v>
      </c>
      <c r="BD51" s="89">
        <v>0</v>
      </c>
      <c r="BE51" s="88">
        <f t="shared" si="12"/>
        <v>129.6</v>
      </c>
      <c r="BF51" s="89">
        <v>129.6</v>
      </c>
      <c r="BG51" s="89">
        <v>0</v>
      </c>
      <c r="BH51" s="89">
        <v>0</v>
      </c>
      <c r="BI51" s="89">
        <v>0</v>
      </c>
      <c r="BJ51" s="88">
        <f t="shared" si="13"/>
        <v>71.599999999999994</v>
      </c>
      <c r="BK51" s="88">
        <f t="shared" si="14"/>
        <v>71.599999999999994</v>
      </c>
      <c r="BL51" s="88">
        <f t="shared" si="15"/>
        <v>71.599999999999994</v>
      </c>
      <c r="BM51" s="88">
        <f t="shared" si="16"/>
        <v>71.599999999999994</v>
      </c>
      <c r="BN51" s="88">
        <f t="shared" si="17"/>
        <v>0</v>
      </c>
      <c r="BO51" s="88">
        <f t="shared" si="18"/>
        <v>0</v>
      </c>
      <c r="BP51" s="88">
        <f t="shared" si="19"/>
        <v>0</v>
      </c>
      <c r="BQ51" s="88">
        <f t="shared" si="20"/>
        <v>0</v>
      </c>
      <c r="BR51" s="88">
        <f t="shared" si="21"/>
        <v>0</v>
      </c>
      <c r="BS51" s="88">
        <f t="shared" si="22"/>
        <v>0</v>
      </c>
      <c r="BT51" s="88">
        <f t="shared" si="23"/>
        <v>115.1</v>
      </c>
      <c r="BU51" s="88">
        <f t="shared" si="24"/>
        <v>115.1</v>
      </c>
      <c r="BV51" s="88">
        <f t="shared" si="25"/>
        <v>0</v>
      </c>
      <c r="BW51" s="88">
        <f t="shared" si="26"/>
        <v>0</v>
      </c>
      <c r="BX51" s="88">
        <f t="shared" si="27"/>
        <v>0</v>
      </c>
      <c r="BY51" s="88">
        <f t="shared" si="28"/>
        <v>126.1</v>
      </c>
      <c r="BZ51" s="88">
        <f t="shared" si="29"/>
        <v>126.1</v>
      </c>
      <c r="CA51" s="88">
        <f t="shared" si="30"/>
        <v>0</v>
      </c>
      <c r="CB51" s="88">
        <f t="shared" si="31"/>
        <v>0</v>
      </c>
      <c r="CC51" s="88">
        <f t="shared" si="32"/>
        <v>0</v>
      </c>
      <c r="CD51" s="88">
        <f t="shared" si="33"/>
        <v>126.7</v>
      </c>
      <c r="CE51" s="88">
        <f t="shared" si="34"/>
        <v>126.7</v>
      </c>
      <c r="CF51" s="88">
        <f t="shared" si="35"/>
        <v>0</v>
      </c>
      <c r="CG51" s="88">
        <f t="shared" si="36"/>
        <v>0</v>
      </c>
      <c r="CH51" s="88">
        <f t="shared" si="37"/>
        <v>0</v>
      </c>
      <c r="CI51" s="88">
        <f t="shared" si="38"/>
        <v>129.6</v>
      </c>
      <c r="CJ51" s="88">
        <f t="shared" si="39"/>
        <v>129.6</v>
      </c>
      <c r="CK51" s="88">
        <f t="shared" si="40"/>
        <v>0</v>
      </c>
      <c r="CL51" s="88">
        <f t="shared" si="41"/>
        <v>0</v>
      </c>
      <c r="CM51" s="88">
        <f t="shared" si="42"/>
        <v>0</v>
      </c>
      <c r="CN51" s="88">
        <f t="shared" si="43"/>
        <v>71.599999999999994</v>
      </c>
      <c r="CO51" s="88">
        <f t="shared" si="44"/>
        <v>71.599999999999994</v>
      </c>
      <c r="CP51" s="88">
        <f t="shared" si="45"/>
        <v>0</v>
      </c>
      <c r="CQ51" s="88">
        <f t="shared" si="46"/>
        <v>0</v>
      </c>
      <c r="CR51" s="88">
        <f t="shared" si="47"/>
        <v>0</v>
      </c>
      <c r="CS51" s="88">
        <f t="shared" si="48"/>
        <v>115.1</v>
      </c>
      <c r="CT51" s="88">
        <f t="shared" si="49"/>
        <v>115.1</v>
      </c>
      <c r="CU51" s="88">
        <f t="shared" si="50"/>
        <v>0</v>
      </c>
      <c r="CV51" s="88">
        <f t="shared" si="51"/>
        <v>0</v>
      </c>
      <c r="CW51" s="88">
        <f t="shared" si="52"/>
        <v>0</v>
      </c>
      <c r="CX51" s="88">
        <f t="shared" si="53"/>
        <v>126.1</v>
      </c>
      <c r="CY51" s="88">
        <f t="shared" si="54"/>
        <v>126.1</v>
      </c>
      <c r="CZ51" s="88">
        <f t="shared" si="55"/>
        <v>0</v>
      </c>
      <c r="DA51" s="88">
        <f t="shared" si="56"/>
        <v>0</v>
      </c>
      <c r="DB51" s="88">
        <f t="shared" si="57"/>
        <v>0</v>
      </c>
      <c r="DC51" s="88">
        <f t="shared" si="58"/>
        <v>71.599999999999994</v>
      </c>
      <c r="DD51" s="88">
        <f t="shared" si="59"/>
        <v>71.599999999999994</v>
      </c>
      <c r="DE51" s="88">
        <f t="shared" si="60"/>
        <v>0</v>
      </c>
      <c r="DF51" s="88">
        <f t="shared" si="61"/>
        <v>0</v>
      </c>
      <c r="DG51" s="88">
        <f t="shared" si="62"/>
        <v>0</v>
      </c>
      <c r="DH51" s="88">
        <f t="shared" si="63"/>
        <v>115.1</v>
      </c>
      <c r="DI51" s="88">
        <f t="shared" si="64"/>
        <v>115.1</v>
      </c>
      <c r="DJ51" s="88">
        <f t="shared" si="65"/>
        <v>0</v>
      </c>
      <c r="DK51" s="88">
        <f t="shared" si="66"/>
        <v>0</v>
      </c>
      <c r="DL51" s="88">
        <f t="shared" si="67"/>
        <v>0</v>
      </c>
      <c r="DM51" s="88">
        <f t="shared" si="68"/>
        <v>126.1</v>
      </c>
      <c r="DN51" s="88">
        <f t="shared" si="69"/>
        <v>126.1</v>
      </c>
      <c r="DO51" s="88">
        <f t="shared" si="70"/>
        <v>0</v>
      </c>
      <c r="DP51" s="88">
        <f t="shared" si="71"/>
        <v>0</v>
      </c>
      <c r="DQ51" s="88">
        <f t="shared" si="72"/>
        <v>0</v>
      </c>
      <c r="DR51" s="90" t="s">
        <v>162</v>
      </c>
      <c r="DS51" s="50"/>
    </row>
    <row r="52" spans="1:123" s="67" customFormat="1" ht="38.25">
      <c r="A52" s="76" t="s">
        <v>163</v>
      </c>
      <c r="B52" s="77" t="s">
        <v>164</v>
      </c>
      <c r="C52" s="78" t="s">
        <v>69</v>
      </c>
      <c r="D52" s="78" t="s">
        <v>69</v>
      </c>
      <c r="E52" s="78" t="s">
        <v>69</v>
      </c>
      <c r="F52" s="78" t="s">
        <v>69</v>
      </c>
      <c r="G52" s="78" t="s">
        <v>69</v>
      </c>
      <c r="H52" s="78" t="s">
        <v>69</v>
      </c>
      <c r="I52" s="78" t="s">
        <v>69</v>
      </c>
      <c r="J52" s="78" t="s">
        <v>69</v>
      </c>
      <c r="K52" s="78" t="s">
        <v>69</v>
      </c>
      <c r="L52" s="78" t="s">
        <v>69</v>
      </c>
      <c r="M52" s="78" t="s">
        <v>69</v>
      </c>
      <c r="N52" s="78" t="s">
        <v>69</v>
      </c>
      <c r="O52" s="78" t="s">
        <v>69</v>
      </c>
      <c r="P52" s="78" t="s">
        <v>69</v>
      </c>
      <c r="Q52" s="78" t="s">
        <v>69</v>
      </c>
      <c r="R52" s="78" t="s">
        <v>69</v>
      </c>
      <c r="S52" s="78" t="s">
        <v>69</v>
      </c>
      <c r="T52" s="78" t="s">
        <v>69</v>
      </c>
      <c r="U52" s="78" t="s">
        <v>69</v>
      </c>
      <c r="V52" s="78" t="s">
        <v>69</v>
      </c>
      <c r="W52" s="78" t="s">
        <v>69</v>
      </c>
      <c r="X52" s="78" t="s">
        <v>69</v>
      </c>
      <c r="Y52" s="78" t="s">
        <v>69</v>
      </c>
      <c r="Z52" s="78" t="s">
        <v>69</v>
      </c>
      <c r="AA52" s="78" t="s">
        <v>69</v>
      </c>
      <c r="AB52" s="78" t="s">
        <v>69</v>
      </c>
      <c r="AC52" s="78" t="s">
        <v>69</v>
      </c>
      <c r="AD52" s="78" t="s">
        <v>69</v>
      </c>
      <c r="AE52" s="78" t="s">
        <v>69</v>
      </c>
      <c r="AF52" s="79">
        <f>AF53</f>
        <v>0.7</v>
      </c>
      <c r="AG52" s="79">
        <f t="shared" ref="AG52:CR52" si="289">AG53</f>
        <v>0.7</v>
      </c>
      <c r="AH52" s="79">
        <f t="shared" si="289"/>
        <v>0</v>
      </c>
      <c r="AI52" s="79">
        <f t="shared" si="289"/>
        <v>0</v>
      </c>
      <c r="AJ52" s="79">
        <f t="shared" si="289"/>
        <v>0.7</v>
      </c>
      <c r="AK52" s="79">
        <f t="shared" si="289"/>
        <v>0.7</v>
      </c>
      <c r="AL52" s="79">
        <f t="shared" si="289"/>
        <v>0</v>
      </c>
      <c r="AM52" s="79">
        <f t="shared" si="289"/>
        <v>0</v>
      </c>
      <c r="AN52" s="79">
        <f t="shared" si="289"/>
        <v>0</v>
      </c>
      <c r="AO52" s="79">
        <f t="shared" si="289"/>
        <v>0</v>
      </c>
      <c r="AP52" s="79">
        <f t="shared" si="289"/>
        <v>0.7</v>
      </c>
      <c r="AQ52" s="79">
        <f t="shared" si="289"/>
        <v>0</v>
      </c>
      <c r="AR52" s="79">
        <f t="shared" si="289"/>
        <v>0.7</v>
      </c>
      <c r="AS52" s="79">
        <f t="shared" si="289"/>
        <v>0</v>
      </c>
      <c r="AT52" s="79">
        <f t="shared" si="289"/>
        <v>0</v>
      </c>
      <c r="AU52" s="79">
        <f t="shared" si="289"/>
        <v>0.7</v>
      </c>
      <c r="AV52" s="79">
        <f t="shared" si="289"/>
        <v>0</v>
      </c>
      <c r="AW52" s="79">
        <f t="shared" si="289"/>
        <v>0.7</v>
      </c>
      <c r="AX52" s="79">
        <f t="shared" si="289"/>
        <v>0</v>
      </c>
      <c r="AY52" s="79">
        <f t="shared" si="289"/>
        <v>0</v>
      </c>
      <c r="AZ52" s="79">
        <f t="shared" si="289"/>
        <v>0.7</v>
      </c>
      <c r="BA52" s="79">
        <f t="shared" si="289"/>
        <v>0</v>
      </c>
      <c r="BB52" s="79">
        <f t="shared" si="289"/>
        <v>0.7</v>
      </c>
      <c r="BC52" s="79">
        <f t="shared" si="289"/>
        <v>0</v>
      </c>
      <c r="BD52" s="79">
        <f t="shared" si="289"/>
        <v>0</v>
      </c>
      <c r="BE52" s="79">
        <f t="shared" si="289"/>
        <v>0.7</v>
      </c>
      <c r="BF52" s="79">
        <f t="shared" si="289"/>
        <v>0</v>
      </c>
      <c r="BG52" s="79">
        <f t="shared" si="289"/>
        <v>0.7</v>
      </c>
      <c r="BH52" s="79">
        <f t="shared" si="289"/>
        <v>0</v>
      </c>
      <c r="BI52" s="79">
        <f t="shared" si="289"/>
        <v>0</v>
      </c>
      <c r="BJ52" s="79">
        <f t="shared" si="289"/>
        <v>0.7</v>
      </c>
      <c r="BK52" s="79">
        <f t="shared" si="289"/>
        <v>0.7</v>
      </c>
      <c r="BL52" s="79">
        <f t="shared" si="289"/>
        <v>0</v>
      </c>
      <c r="BM52" s="79">
        <f t="shared" si="289"/>
        <v>0</v>
      </c>
      <c r="BN52" s="79">
        <f t="shared" si="289"/>
        <v>0.7</v>
      </c>
      <c r="BO52" s="79">
        <f t="shared" si="289"/>
        <v>0.7</v>
      </c>
      <c r="BP52" s="79">
        <f t="shared" si="289"/>
        <v>0</v>
      </c>
      <c r="BQ52" s="79">
        <f t="shared" si="289"/>
        <v>0</v>
      </c>
      <c r="BR52" s="79">
        <f t="shared" si="289"/>
        <v>0</v>
      </c>
      <c r="BS52" s="79">
        <f t="shared" si="289"/>
        <v>0</v>
      </c>
      <c r="BT52" s="79">
        <f t="shared" si="289"/>
        <v>0.7</v>
      </c>
      <c r="BU52" s="79">
        <f t="shared" si="289"/>
        <v>0</v>
      </c>
      <c r="BV52" s="79">
        <f t="shared" si="289"/>
        <v>0.7</v>
      </c>
      <c r="BW52" s="79">
        <f t="shared" si="289"/>
        <v>0</v>
      </c>
      <c r="BX52" s="79">
        <f t="shared" si="289"/>
        <v>0</v>
      </c>
      <c r="BY52" s="79">
        <f t="shared" si="289"/>
        <v>0.7</v>
      </c>
      <c r="BZ52" s="79">
        <f t="shared" si="289"/>
        <v>0</v>
      </c>
      <c r="CA52" s="79">
        <f t="shared" si="289"/>
        <v>0.7</v>
      </c>
      <c r="CB52" s="79">
        <f t="shared" si="289"/>
        <v>0</v>
      </c>
      <c r="CC52" s="79">
        <f t="shared" si="289"/>
        <v>0</v>
      </c>
      <c r="CD52" s="79">
        <f t="shared" si="289"/>
        <v>0.7</v>
      </c>
      <c r="CE52" s="79">
        <f t="shared" si="289"/>
        <v>0</v>
      </c>
      <c r="CF52" s="79">
        <f t="shared" si="289"/>
        <v>0.7</v>
      </c>
      <c r="CG52" s="79">
        <f t="shared" si="289"/>
        <v>0</v>
      </c>
      <c r="CH52" s="79">
        <f t="shared" si="289"/>
        <v>0</v>
      </c>
      <c r="CI52" s="79">
        <f t="shared" si="289"/>
        <v>0.7</v>
      </c>
      <c r="CJ52" s="79">
        <f t="shared" si="289"/>
        <v>0</v>
      </c>
      <c r="CK52" s="79">
        <f t="shared" si="289"/>
        <v>0.7</v>
      </c>
      <c r="CL52" s="79">
        <f t="shared" si="289"/>
        <v>0</v>
      </c>
      <c r="CM52" s="79">
        <f t="shared" si="289"/>
        <v>0</v>
      </c>
      <c r="CN52" s="79">
        <f t="shared" si="289"/>
        <v>0.7</v>
      </c>
      <c r="CO52" s="79">
        <f t="shared" si="289"/>
        <v>0</v>
      </c>
      <c r="CP52" s="79">
        <f t="shared" si="289"/>
        <v>0.7</v>
      </c>
      <c r="CQ52" s="79">
        <f t="shared" si="289"/>
        <v>0</v>
      </c>
      <c r="CR52" s="79">
        <f t="shared" si="289"/>
        <v>0</v>
      </c>
      <c r="CS52" s="79">
        <f t="shared" ref="CS52:DQ52" si="290">CS53</f>
        <v>0.7</v>
      </c>
      <c r="CT52" s="79">
        <f t="shared" si="290"/>
        <v>0</v>
      </c>
      <c r="CU52" s="79">
        <f t="shared" si="290"/>
        <v>0.7</v>
      </c>
      <c r="CV52" s="79">
        <f t="shared" si="290"/>
        <v>0</v>
      </c>
      <c r="CW52" s="79">
        <f t="shared" si="290"/>
        <v>0</v>
      </c>
      <c r="CX52" s="79">
        <f t="shared" si="290"/>
        <v>0.7</v>
      </c>
      <c r="CY52" s="79">
        <f t="shared" si="290"/>
        <v>0</v>
      </c>
      <c r="CZ52" s="79">
        <f t="shared" si="290"/>
        <v>0.7</v>
      </c>
      <c r="DA52" s="79">
        <f t="shared" si="290"/>
        <v>0</v>
      </c>
      <c r="DB52" s="79">
        <f t="shared" si="290"/>
        <v>0</v>
      </c>
      <c r="DC52" s="79">
        <f t="shared" si="290"/>
        <v>0.7</v>
      </c>
      <c r="DD52" s="79">
        <f t="shared" si="290"/>
        <v>0</v>
      </c>
      <c r="DE52" s="79">
        <f t="shared" si="290"/>
        <v>0.7</v>
      </c>
      <c r="DF52" s="79">
        <f t="shared" si="290"/>
        <v>0</v>
      </c>
      <c r="DG52" s="79">
        <f t="shared" si="290"/>
        <v>0</v>
      </c>
      <c r="DH52" s="79">
        <f t="shared" si="290"/>
        <v>0.7</v>
      </c>
      <c r="DI52" s="79">
        <f t="shared" si="290"/>
        <v>0</v>
      </c>
      <c r="DJ52" s="79">
        <f t="shared" si="290"/>
        <v>0.7</v>
      </c>
      <c r="DK52" s="79">
        <f t="shared" si="290"/>
        <v>0</v>
      </c>
      <c r="DL52" s="79">
        <f t="shared" si="290"/>
        <v>0</v>
      </c>
      <c r="DM52" s="79">
        <f t="shared" si="290"/>
        <v>0.7</v>
      </c>
      <c r="DN52" s="79">
        <f t="shared" si="290"/>
        <v>0</v>
      </c>
      <c r="DO52" s="79">
        <f t="shared" si="290"/>
        <v>0.7</v>
      </c>
      <c r="DP52" s="79">
        <f t="shared" si="290"/>
        <v>0</v>
      </c>
      <c r="DQ52" s="79">
        <f t="shared" si="290"/>
        <v>0</v>
      </c>
      <c r="DR52" s="80" t="s">
        <v>71</v>
      </c>
      <c r="DS52" s="66"/>
    </row>
    <row r="53" spans="1:123" ht="344.25">
      <c r="A53" s="81" t="s">
        <v>165</v>
      </c>
      <c r="B53" s="82" t="s">
        <v>166</v>
      </c>
      <c r="C53" s="101" t="s">
        <v>78</v>
      </c>
      <c r="D53" s="1" t="s">
        <v>245</v>
      </c>
      <c r="E53" s="84" t="s">
        <v>239</v>
      </c>
      <c r="F53" s="1"/>
      <c r="G53" s="1"/>
      <c r="H53" s="1"/>
      <c r="I53" s="1"/>
      <c r="J53" s="1"/>
      <c r="K53" s="1"/>
      <c r="L53" s="1"/>
      <c r="M53" s="1"/>
      <c r="N53" s="1"/>
      <c r="O53" s="1"/>
      <c r="P53" s="1"/>
      <c r="Q53" s="1"/>
      <c r="R53" s="1"/>
      <c r="S53" s="1"/>
      <c r="T53" s="1"/>
      <c r="U53" s="1"/>
      <c r="V53" s="1"/>
      <c r="W53" s="108" t="s">
        <v>167</v>
      </c>
      <c r="X53" s="1" t="s">
        <v>237</v>
      </c>
      <c r="Y53" s="1" t="s">
        <v>246</v>
      </c>
      <c r="Z53" s="87"/>
      <c r="AA53" s="87"/>
      <c r="AB53" s="87"/>
      <c r="AC53" s="87" t="s">
        <v>28</v>
      </c>
      <c r="AD53" s="87" t="s">
        <v>85</v>
      </c>
      <c r="AE53" s="87" t="s">
        <v>140</v>
      </c>
      <c r="AF53" s="88">
        <f t="shared" si="7"/>
        <v>0.7</v>
      </c>
      <c r="AG53" s="88">
        <f t="shared" si="8"/>
        <v>0.7</v>
      </c>
      <c r="AH53" s="89">
        <v>0</v>
      </c>
      <c r="AI53" s="89">
        <v>0</v>
      </c>
      <c r="AJ53" s="89">
        <v>0.7</v>
      </c>
      <c r="AK53" s="89">
        <v>0.7</v>
      </c>
      <c r="AL53" s="89">
        <v>0</v>
      </c>
      <c r="AM53" s="89">
        <v>0</v>
      </c>
      <c r="AN53" s="89">
        <v>0</v>
      </c>
      <c r="AO53" s="89">
        <v>0</v>
      </c>
      <c r="AP53" s="88">
        <f t="shared" ref="AP53" si="291">AQ53+AR53+AS53+AT53</f>
        <v>0.7</v>
      </c>
      <c r="AQ53" s="89">
        <v>0</v>
      </c>
      <c r="AR53" s="89">
        <v>0.7</v>
      </c>
      <c r="AS53" s="89">
        <v>0</v>
      </c>
      <c r="AT53" s="89">
        <v>0</v>
      </c>
      <c r="AU53" s="88">
        <f t="shared" ref="AU53" si="292">AV53+AW53+AX53+AY53</f>
        <v>0.7</v>
      </c>
      <c r="AV53" s="89">
        <v>0</v>
      </c>
      <c r="AW53" s="89">
        <v>0.7</v>
      </c>
      <c r="AX53" s="89">
        <v>0</v>
      </c>
      <c r="AY53" s="89">
        <v>0</v>
      </c>
      <c r="AZ53" s="88">
        <f t="shared" ref="AZ53" si="293">BA53+BB53+BC53+BD53</f>
        <v>0.7</v>
      </c>
      <c r="BA53" s="89">
        <v>0</v>
      </c>
      <c r="BB53" s="89">
        <v>0.7</v>
      </c>
      <c r="BC53" s="89">
        <v>0</v>
      </c>
      <c r="BD53" s="89">
        <v>0</v>
      </c>
      <c r="BE53" s="88">
        <f t="shared" si="12"/>
        <v>0.7</v>
      </c>
      <c r="BF53" s="89">
        <v>0</v>
      </c>
      <c r="BG53" s="89">
        <v>0.7</v>
      </c>
      <c r="BH53" s="89">
        <v>0</v>
      </c>
      <c r="BI53" s="89">
        <v>0</v>
      </c>
      <c r="BJ53" s="88">
        <f t="shared" si="13"/>
        <v>0.7</v>
      </c>
      <c r="BK53" s="88">
        <f t="shared" si="14"/>
        <v>0.7</v>
      </c>
      <c r="BL53" s="88">
        <f t="shared" si="15"/>
        <v>0</v>
      </c>
      <c r="BM53" s="88">
        <f t="shared" si="16"/>
        <v>0</v>
      </c>
      <c r="BN53" s="88">
        <f t="shared" si="17"/>
        <v>0.7</v>
      </c>
      <c r="BO53" s="88">
        <f t="shared" si="18"/>
        <v>0.7</v>
      </c>
      <c r="BP53" s="88">
        <f t="shared" si="19"/>
        <v>0</v>
      </c>
      <c r="BQ53" s="88">
        <f t="shared" si="20"/>
        <v>0</v>
      </c>
      <c r="BR53" s="88">
        <f t="shared" si="21"/>
        <v>0</v>
      </c>
      <c r="BS53" s="88">
        <f t="shared" si="22"/>
        <v>0</v>
      </c>
      <c r="BT53" s="88">
        <f t="shared" si="23"/>
        <v>0.7</v>
      </c>
      <c r="BU53" s="88">
        <f t="shared" si="24"/>
        <v>0</v>
      </c>
      <c r="BV53" s="88">
        <f t="shared" si="25"/>
        <v>0.7</v>
      </c>
      <c r="BW53" s="88">
        <f t="shared" si="26"/>
        <v>0</v>
      </c>
      <c r="BX53" s="88">
        <f t="shared" si="27"/>
        <v>0</v>
      </c>
      <c r="BY53" s="88">
        <f t="shared" si="28"/>
        <v>0.7</v>
      </c>
      <c r="BZ53" s="88">
        <f t="shared" si="29"/>
        <v>0</v>
      </c>
      <c r="CA53" s="88">
        <f t="shared" si="30"/>
        <v>0.7</v>
      </c>
      <c r="CB53" s="88">
        <f t="shared" si="31"/>
        <v>0</v>
      </c>
      <c r="CC53" s="88">
        <f t="shared" si="32"/>
        <v>0</v>
      </c>
      <c r="CD53" s="88">
        <f t="shared" si="33"/>
        <v>0.7</v>
      </c>
      <c r="CE53" s="88">
        <f t="shared" si="34"/>
        <v>0</v>
      </c>
      <c r="CF53" s="88">
        <f t="shared" si="35"/>
        <v>0.7</v>
      </c>
      <c r="CG53" s="88">
        <f t="shared" si="36"/>
        <v>0</v>
      </c>
      <c r="CH53" s="88">
        <f t="shared" si="37"/>
        <v>0</v>
      </c>
      <c r="CI53" s="88">
        <f t="shared" si="38"/>
        <v>0.7</v>
      </c>
      <c r="CJ53" s="88">
        <f t="shared" si="39"/>
        <v>0</v>
      </c>
      <c r="CK53" s="88">
        <f t="shared" si="40"/>
        <v>0.7</v>
      </c>
      <c r="CL53" s="88">
        <f t="shared" si="41"/>
        <v>0</v>
      </c>
      <c r="CM53" s="88">
        <f t="shared" si="42"/>
        <v>0</v>
      </c>
      <c r="CN53" s="88">
        <f t="shared" si="43"/>
        <v>0.7</v>
      </c>
      <c r="CO53" s="88">
        <f t="shared" si="44"/>
        <v>0</v>
      </c>
      <c r="CP53" s="88">
        <f t="shared" si="45"/>
        <v>0.7</v>
      </c>
      <c r="CQ53" s="88">
        <f t="shared" si="46"/>
        <v>0</v>
      </c>
      <c r="CR53" s="88">
        <f t="shared" si="47"/>
        <v>0</v>
      </c>
      <c r="CS53" s="88">
        <f t="shared" si="48"/>
        <v>0.7</v>
      </c>
      <c r="CT53" s="88">
        <f t="shared" si="49"/>
        <v>0</v>
      </c>
      <c r="CU53" s="88">
        <f t="shared" si="50"/>
        <v>0.7</v>
      </c>
      <c r="CV53" s="88">
        <f t="shared" si="51"/>
        <v>0</v>
      </c>
      <c r="CW53" s="88">
        <f t="shared" si="52"/>
        <v>0</v>
      </c>
      <c r="CX53" s="88">
        <f t="shared" si="53"/>
        <v>0.7</v>
      </c>
      <c r="CY53" s="88">
        <f t="shared" si="54"/>
        <v>0</v>
      </c>
      <c r="CZ53" s="88">
        <f t="shared" si="55"/>
        <v>0.7</v>
      </c>
      <c r="DA53" s="88">
        <f t="shared" si="56"/>
        <v>0</v>
      </c>
      <c r="DB53" s="88">
        <f t="shared" si="57"/>
        <v>0</v>
      </c>
      <c r="DC53" s="88">
        <f t="shared" si="58"/>
        <v>0.7</v>
      </c>
      <c r="DD53" s="88">
        <f t="shared" si="59"/>
        <v>0</v>
      </c>
      <c r="DE53" s="88">
        <f t="shared" si="60"/>
        <v>0.7</v>
      </c>
      <c r="DF53" s="88">
        <f t="shared" si="61"/>
        <v>0</v>
      </c>
      <c r="DG53" s="88">
        <f t="shared" si="62"/>
        <v>0</v>
      </c>
      <c r="DH53" s="88">
        <f t="shared" si="63"/>
        <v>0.7</v>
      </c>
      <c r="DI53" s="88">
        <f t="shared" si="64"/>
        <v>0</v>
      </c>
      <c r="DJ53" s="88">
        <f t="shared" si="65"/>
        <v>0.7</v>
      </c>
      <c r="DK53" s="88">
        <f t="shared" si="66"/>
        <v>0</v>
      </c>
      <c r="DL53" s="88">
        <f t="shared" si="67"/>
        <v>0</v>
      </c>
      <c r="DM53" s="88">
        <f t="shared" si="68"/>
        <v>0.7</v>
      </c>
      <c r="DN53" s="88">
        <f t="shared" si="69"/>
        <v>0</v>
      </c>
      <c r="DO53" s="88">
        <f t="shared" si="70"/>
        <v>0.7</v>
      </c>
      <c r="DP53" s="88">
        <f t="shared" si="71"/>
        <v>0</v>
      </c>
      <c r="DQ53" s="88">
        <f t="shared" si="72"/>
        <v>0</v>
      </c>
      <c r="DR53" s="90" t="s">
        <v>110</v>
      </c>
      <c r="DS53" s="50"/>
    </row>
    <row r="54" spans="1:123" s="67" customFormat="1" ht="89.25">
      <c r="A54" s="76" t="s">
        <v>168</v>
      </c>
      <c r="B54" s="77" t="s">
        <v>169</v>
      </c>
      <c r="C54" s="78" t="s">
        <v>69</v>
      </c>
      <c r="D54" s="78" t="s">
        <v>69</v>
      </c>
      <c r="E54" s="78" t="s">
        <v>69</v>
      </c>
      <c r="F54" s="78" t="s">
        <v>69</v>
      </c>
      <c r="G54" s="78" t="s">
        <v>69</v>
      </c>
      <c r="H54" s="78" t="s">
        <v>69</v>
      </c>
      <c r="I54" s="78" t="s">
        <v>69</v>
      </c>
      <c r="J54" s="78" t="s">
        <v>69</v>
      </c>
      <c r="K54" s="78" t="s">
        <v>69</v>
      </c>
      <c r="L54" s="78" t="s">
        <v>69</v>
      </c>
      <c r="M54" s="78" t="s">
        <v>69</v>
      </c>
      <c r="N54" s="78" t="s">
        <v>69</v>
      </c>
      <c r="O54" s="78" t="s">
        <v>69</v>
      </c>
      <c r="P54" s="78" t="s">
        <v>69</v>
      </c>
      <c r="Q54" s="78" t="s">
        <v>69</v>
      </c>
      <c r="R54" s="78" t="s">
        <v>69</v>
      </c>
      <c r="S54" s="78" t="s">
        <v>69</v>
      </c>
      <c r="T54" s="78" t="s">
        <v>69</v>
      </c>
      <c r="U54" s="78" t="s">
        <v>69</v>
      </c>
      <c r="V54" s="78" t="s">
        <v>69</v>
      </c>
      <c r="W54" s="78" t="s">
        <v>69</v>
      </c>
      <c r="X54" s="78" t="s">
        <v>69</v>
      </c>
      <c r="Y54" s="78" t="s">
        <v>69</v>
      </c>
      <c r="Z54" s="78" t="s">
        <v>69</v>
      </c>
      <c r="AA54" s="78" t="s">
        <v>69</v>
      </c>
      <c r="AB54" s="78" t="s">
        <v>69</v>
      </c>
      <c r="AC54" s="78" t="s">
        <v>69</v>
      </c>
      <c r="AD54" s="78" t="s">
        <v>69</v>
      </c>
      <c r="AE54" s="78" t="s">
        <v>69</v>
      </c>
      <c r="AF54" s="79">
        <f>AF55</f>
        <v>516</v>
      </c>
      <c r="AG54" s="79">
        <f t="shared" ref="AG54:CR55" si="294">AG55</f>
        <v>516</v>
      </c>
      <c r="AH54" s="79">
        <f t="shared" si="294"/>
        <v>0</v>
      </c>
      <c r="AI54" s="79">
        <f t="shared" si="294"/>
        <v>0</v>
      </c>
      <c r="AJ54" s="79">
        <f t="shared" si="294"/>
        <v>0</v>
      </c>
      <c r="AK54" s="79">
        <f t="shared" si="294"/>
        <v>0</v>
      </c>
      <c r="AL54" s="79">
        <f t="shared" si="294"/>
        <v>0</v>
      </c>
      <c r="AM54" s="79">
        <f t="shared" si="294"/>
        <v>0</v>
      </c>
      <c r="AN54" s="79">
        <f t="shared" si="294"/>
        <v>516</v>
      </c>
      <c r="AO54" s="79">
        <f t="shared" si="294"/>
        <v>516</v>
      </c>
      <c r="AP54" s="79">
        <f t="shared" si="294"/>
        <v>621.20000000000005</v>
      </c>
      <c r="AQ54" s="79">
        <f t="shared" si="294"/>
        <v>0</v>
      </c>
      <c r="AR54" s="79">
        <f t="shared" si="294"/>
        <v>0</v>
      </c>
      <c r="AS54" s="79">
        <f t="shared" si="294"/>
        <v>0</v>
      </c>
      <c r="AT54" s="79">
        <f t="shared" si="294"/>
        <v>621.20000000000005</v>
      </c>
      <c r="AU54" s="79">
        <f t="shared" si="294"/>
        <v>584</v>
      </c>
      <c r="AV54" s="79">
        <f t="shared" si="294"/>
        <v>0</v>
      </c>
      <c r="AW54" s="79">
        <f t="shared" si="294"/>
        <v>0</v>
      </c>
      <c r="AX54" s="79">
        <f t="shared" si="294"/>
        <v>0</v>
      </c>
      <c r="AY54" s="79">
        <f t="shared" si="294"/>
        <v>584</v>
      </c>
      <c r="AZ54" s="79">
        <f t="shared" si="294"/>
        <v>584</v>
      </c>
      <c r="BA54" s="79">
        <f t="shared" si="294"/>
        <v>0</v>
      </c>
      <c r="BB54" s="79">
        <f t="shared" si="294"/>
        <v>0</v>
      </c>
      <c r="BC54" s="79">
        <f t="shared" si="294"/>
        <v>0</v>
      </c>
      <c r="BD54" s="79">
        <f t="shared" si="294"/>
        <v>584</v>
      </c>
      <c r="BE54" s="79">
        <f t="shared" si="294"/>
        <v>0</v>
      </c>
      <c r="BF54" s="79">
        <f t="shared" si="294"/>
        <v>0</v>
      </c>
      <c r="BG54" s="79">
        <f t="shared" si="294"/>
        <v>0</v>
      </c>
      <c r="BH54" s="79">
        <f t="shared" si="294"/>
        <v>0</v>
      </c>
      <c r="BI54" s="79">
        <f t="shared" si="294"/>
        <v>0</v>
      </c>
      <c r="BJ54" s="79">
        <f t="shared" si="294"/>
        <v>516</v>
      </c>
      <c r="BK54" s="79">
        <f t="shared" si="294"/>
        <v>516</v>
      </c>
      <c r="BL54" s="79">
        <f t="shared" si="294"/>
        <v>0</v>
      </c>
      <c r="BM54" s="79">
        <f t="shared" si="294"/>
        <v>0</v>
      </c>
      <c r="BN54" s="79">
        <f t="shared" si="294"/>
        <v>0</v>
      </c>
      <c r="BO54" s="79">
        <f t="shared" si="294"/>
        <v>0</v>
      </c>
      <c r="BP54" s="79">
        <f t="shared" si="294"/>
        <v>0</v>
      </c>
      <c r="BQ54" s="79">
        <f t="shared" si="294"/>
        <v>0</v>
      </c>
      <c r="BR54" s="79">
        <f t="shared" si="294"/>
        <v>516</v>
      </c>
      <c r="BS54" s="79">
        <f t="shared" si="294"/>
        <v>516</v>
      </c>
      <c r="BT54" s="79">
        <f t="shared" si="294"/>
        <v>621.20000000000005</v>
      </c>
      <c r="BU54" s="79">
        <f t="shared" si="294"/>
        <v>0</v>
      </c>
      <c r="BV54" s="79">
        <f t="shared" si="294"/>
        <v>0</v>
      </c>
      <c r="BW54" s="79">
        <f t="shared" si="294"/>
        <v>0</v>
      </c>
      <c r="BX54" s="79">
        <f t="shared" si="294"/>
        <v>621.20000000000005</v>
      </c>
      <c r="BY54" s="79">
        <f t="shared" si="294"/>
        <v>584</v>
      </c>
      <c r="BZ54" s="79">
        <f t="shared" si="294"/>
        <v>0</v>
      </c>
      <c r="CA54" s="79">
        <f t="shared" si="294"/>
        <v>0</v>
      </c>
      <c r="CB54" s="79">
        <f t="shared" si="294"/>
        <v>0</v>
      </c>
      <c r="CC54" s="79">
        <f t="shared" si="294"/>
        <v>584</v>
      </c>
      <c r="CD54" s="79">
        <f t="shared" si="294"/>
        <v>584</v>
      </c>
      <c r="CE54" s="79">
        <f t="shared" si="294"/>
        <v>0</v>
      </c>
      <c r="CF54" s="79">
        <f t="shared" si="294"/>
        <v>0</v>
      </c>
      <c r="CG54" s="79">
        <f t="shared" si="294"/>
        <v>0</v>
      </c>
      <c r="CH54" s="79">
        <f t="shared" si="294"/>
        <v>584</v>
      </c>
      <c r="CI54" s="79">
        <f t="shared" si="294"/>
        <v>0</v>
      </c>
      <c r="CJ54" s="79">
        <f t="shared" si="294"/>
        <v>0</v>
      </c>
      <c r="CK54" s="79">
        <f t="shared" si="294"/>
        <v>0</v>
      </c>
      <c r="CL54" s="79">
        <f t="shared" si="294"/>
        <v>0</v>
      </c>
      <c r="CM54" s="79">
        <f t="shared" si="294"/>
        <v>0</v>
      </c>
      <c r="CN54" s="79">
        <f t="shared" si="294"/>
        <v>516</v>
      </c>
      <c r="CO54" s="79">
        <f t="shared" si="294"/>
        <v>0</v>
      </c>
      <c r="CP54" s="79">
        <f t="shared" si="294"/>
        <v>0</v>
      </c>
      <c r="CQ54" s="79">
        <f t="shared" si="294"/>
        <v>0</v>
      </c>
      <c r="CR54" s="79">
        <f t="shared" si="294"/>
        <v>516</v>
      </c>
      <c r="CS54" s="79">
        <f t="shared" ref="CS54:DQ55" si="295">CS55</f>
        <v>621.20000000000005</v>
      </c>
      <c r="CT54" s="79">
        <f t="shared" si="295"/>
        <v>0</v>
      </c>
      <c r="CU54" s="79">
        <f t="shared" si="295"/>
        <v>0</v>
      </c>
      <c r="CV54" s="79">
        <f t="shared" si="295"/>
        <v>0</v>
      </c>
      <c r="CW54" s="79">
        <f t="shared" si="295"/>
        <v>621.20000000000005</v>
      </c>
      <c r="CX54" s="79">
        <f t="shared" si="295"/>
        <v>584</v>
      </c>
      <c r="CY54" s="79">
        <f t="shared" si="295"/>
        <v>0</v>
      </c>
      <c r="CZ54" s="79">
        <f t="shared" si="295"/>
        <v>0</v>
      </c>
      <c r="DA54" s="79">
        <f t="shared" si="295"/>
        <v>0</v>
      </c>
      <c r="DB54" s="79">
        <f t="shared" si="295"/>
        <v>584</v>
      </c>
      <c r="DC54" s="79">
        <f t="shared" si="295"/>
        <v>516</v>
      </c>
      <c r="DD54" s="79">
        <f t="shared" si="295"/>
        <v>0</v>
      </c>
      <c r="DE54" s="79">
        <f t="shared" si="295"/>
        <v>0</v>
      </c>
      <c r="DF54" s="79">
        <f t="shared" si="295"/>
        <v>0</v>
      </c>
      <c r="DG54" s="79">
        <f t="shared" si="295"/>
        <v>516</v>
      </c>
      <c r="DH54" s="79">
        <f t="shared" si="295"/>
        <v>621.20000000000005</v>
      </c>
      <c r="DI54" s="79">
        <f t="shared" si="295"/>
        <v>0</v>
      </c>
      <c r="DJ54" s="79">
        <f t="shared" si="295"/>
        <v>0</v>
      </c>
      <c r="DK54" s="79">
        <f t="shared" si="295"/>
        <v>0</v>
      </c>
      <c r="DL54" s="79">
        <f t="shared" si="295"/>
        <v>621.20000000000005</v>
      </c>
      <c r="DM54" s="79">
        <f t="shared" si="295"/>
        <v>584</v>
      </c>
      <c r="DN54" s="79">
        <f t="shared" si="295"/>
        <v>0</v>
      </c>
      <c r="DO54" s="79">
        <f t="shared" si="295"/>
        <v>0</v>
      </c>
      <c r="DP54" s="79">
        <f t="shared" si="295"/>
        <v>0</v>
      </c>
      <c r="DQ54" s="79">
        <f t="shared" si="295"/>
        <v>584</v>
      </c>
      <c r="DR54" s="80" t="s">
        <v>71</v>
      </c>
      <c r="DS54" s="66"/>
    </row>
    <row r="55" spans="1:123" s="67" customFormat="1" ht="38.25">
      <c r="A55" s="76" t="s">
        <v>170</v>
      </c>
      <c r="B55" s="77" t="s">
        <v>171</v>
      </c>
      <c r="C55" s="78" t="s">
        <v>69</v>
      </c>
      <c r="D55" s="78" t="s">
        <v>69</v>
      </c>
      <c r="E55" s="78" t="s">
        <v>69</v>
      </c>
      <c r="F55" s="78" t="s">
        <v>69</v>
      </c>
      <c r="G55" s="78" t="s">
        <v>69</v>
      </c>
      <c r="H55" s="78" t="s">
        <v>69</v>
      </c>
      <c r="I55" s="78" t="s">
        <v>69</v>
      </c>
      <c r="J55" s="78" t="s">
        <v>69</v>
      </c>
      <c r="K55" s="78" t="s">
        <v>69</v>
      </c>
      <c r="L55" s="78" t="s">
        <v>69</v>
      </c>
      <c r="M55" s="78" t="s">
        <v>69</v>
      </c>
      <c r="N55" s="78" t="s">
        <v>69</v>
      </c>
      <c r="O55" s="78" t="s">
        <v>69</v>
      </c>
      <c r="P55" s="78" t="s">
        <v>69</v>
      </c>
      <c r="Q55" s="78" t="s">
        <v>69</v>
      </c>
      <c r="R55" s="78" t="s">
        <v>69</v>
      </c>
      <c r="S55" s="78" t="s">
        <v>69</v>
      </c>
      <c r="T55" s="78" t="s">
        <v>69</v>
      </c>
      <c r="U55" s="78" t="s">
        <v>69</v>
      </c>
      <c r="V55" s="78" t="s">
        <v>69</v>
      </c>
      <c r="W55" s="78" t="s">
        <v>69</v>
      </c>
      <c r="X55" s="78" t="s">
        <v>69</v>
      </c>
      <c r="Y55" s="78" t="s">
        <v>69</v>
      </c>
      <c r="Z55" s="78" t="s">
        <v>69</v>
      </c>
      <c r="AA55" s="78" t="s">
        <v>69</v>
      </c>
      <c r="AB55" s="78" t="s">
        <v>69</v>
      </c>
      <c r="AC55" s="78" t="s">
        <v>69</v>
      </c>
      <c r="AD55" s="78" t="s">
        <v>69</v>
      </c>
      <c r="AE55" s="78" t="s">
        <v>69</v>
      </c>
      <c r="AF55" s="79">
        <f>AF56</f>
        <v>516</v>
      </c>
      <c r="AG55" s="79">
        <f t="shared" si="294"/>
        <v>516</v>
      </c>
      <c r="AH55" s="79">
        <f t="shared" si="294"/>
        <v>0</v>
      </c>
      <c r="AI55" s="79">
        <f t="shared" si="294"/>
        <v>0</v>
      </c>
      <c r="AJ55" s="79">
        <f t="shared" si="294"/>
        <v>0</v>
      </c>
      <c r="AK55" s="79">
        <f t="shared" si="294"/>
        <v>0</v>
      </c>
      <c r="AL55" s="79">
        <f t="shared" si="294"/>
        <v>0</v>
      </c>
      <c r="AM55" s="79">
        <f t="shared" si="294"/>
        <v>0</v>
      </c>
      <c r="AN55" s="79">
        <f t="shared" si="294"/>
        <v>516</v>
      </c>
      <c r="AO55" s="79">
        <f t="shared" si="294"/>
        <v>516</v>
      </c>
      <c r="AP55" s="79">
        <f t="shared" si="294"/>
        <v>621.20000000000005</v>
      </c>
      <c r="AQ55" s="79">
        <f t="shared" si="294"/>
        <v>0</v>
      </c>
      <c r="AR55" s="79">
        <f t="shared" si="294"/>
        <v>0</v>
      </c>
      <c r="AS55" s="79">
        <f t="shared" si="294"/>
        <v>0</v>
      </c>
      <c r="AT55" s="79">
        <f t="shared" si="294"/>
        <v>621.20000000000005</v>
      </c>
      <c r="AU55" s="79">
        <f t="shared" si="294"/>
        <v>584</v>
      </c>
      <c r="AV55" s="79">
        <f t="shared" si="294"/>
        <v>0</v>
      </c>
      <c r="AW55" s="79">
        <f t="shared" si="294"/>
        <v>0</v>
      </c>
      <c r="AX55" s="79">
        <f t="shared" si="294"/>
        <v>0</v>
      </c>
      <c r="AY55" s="79">
        <f t="shared" si="294"/>
        <v>584</v>
      </c>
      <c r="AZ55" s="79">
        <f t="shared" si="294"/>
        <v>584</v>
      </c>
      <c r="BA55" s="79">
        <f t="shared" si="294"/>
        <v>0</v>
      </c>
      <c r="BB55" s="79">
        <f t="shared" si="294"/>
        <v>0</v>
      </c>
      <c r="BC55" s="79">
        <f t="shared" si="294"/>
        <v>0</v>
      </c>
      <c r="BD55" s="79">
        <f t="shared" si="294"/>
        <v>584</v>
      </c>
      <c r="BE55" s="79">
        <f t="shared" si="294"/>
        <v>0</v>
      </c>
      <c r="BF55" s="79">
        <f t="shared" si="294"/>
        <v>0</v>
      </c>
      <c r="BG55" s="79">
        <f t="shared" si="294"/>
        <v>0</v>
      </c>
      <c r="BH55" s="79">
        <f t="shared" si="294"/>
        <v>0</v>
      </c>
      <c r="BI55" s="79">
        <f t="shared" si="294"/>
        <v>0</v>
      </c>
      <c r="BJ55" s="79">
        <f t="shared" si="294"/>
        <v>516</v>
      </c>
      <c r="BK55" s="79">
        <f t="shared" si="294"/>
        <v>516</v>
      </c>
      <c r="BL55" s="79">
        <f t="shared" si="294"/>
        <v>0</v>
      </c>
      <c r="BM55" s="79">
        <f t="shared" si="294"/>
        <v>0</v>
      </c>
      <c r="BN55" s="79">
        <f t="shared" si="294"/>
        <v>0</v>
      </c>
      <c r="BO55" s="79">
        <f t="shared" si="294"/>
        <v>0</v>
      </c>
      <c r="BP55" s="79">
        <f t="shared" si="294"/>
        <v>0</v>
      </c>
      <c r="BQ55" s="79">
        <f t="shared" si="294"/>
        <v>0</v>
      </c>
      <c r="BR55" s="79">
        <f t="shared" si="294"/>
        <v>516</v>
      </c>
      <c r="BS55" s="79">
        <f t="shared" si="294"/>
        <v>516</v>
      </c>
      <c r="BT55" s="79">
        <f t="shared" si="294"/>
        <v>621.20000000000005</v>
      </c>
      <c r="BU55" s="79">
        <f t="shared" si="294"/>
        <v>0</v>
      </c>
      <c r="BV55" s="79">
        <f t="shared" si="294"/>
        <v>0</v>
      </c>
      <c r="BW55" s="79">
        <f t="shared" si="294"/>
        <v>0</v>
      </c>
      <c r="BX55" s="79">
        <f t="shared" si="294"/>
        <v>621.20000000000005</v>
      </c>
      <c r="BY55" s="79">
        <f t="shared" si="294"/>
        <v>584</v>
      </c>
      <c r="BZ55" s="79">
        <f t="shared" si="294"/>
        <v>0</v>
      </c>
      <c r="CA55" s="79">
        <f t="shared" si="294"/>
        <v>0</v>
      </c>
      <c r="CB55" s="79">
        <f t="shared" si="294"/>
        <v>0</v>
      </c>
      <c r="CC55" s="79">
        <f t="shared" si="294"/>
        <v>584</v>
      </c>
      <c r="CD55" s="79">
        <f t="shared" si="294"/>
        <v>584</v>
      </c>
      <c r="CE55" s="79">
        <f t="shared" si="294"/>
        <v>0</v>
      </c>
      <c r="CF55" s="79">
        <f t="shared" si="294"/>
        <v>0</v>
      </c>
      <c r="CG55" s="79">
        <f t="shared" si="294"/>
        <v>0</v>
      </c>
      <c r="CH55" s="79">
        <f t="shared" si="294"/>
        <v>584</v>
      </c>
      <c r="CI55" s="79">
        <f t="shared" si="294"/>
        <v>0</v>
      </c>
      <c r="CJ55" s="79">
        <f t="shared" si="294"/>
        <v>0</v>
      </c>
      <c r="CK55" s="79">
        <f t="shared" si="294"/>
        <v>0</v>
      </c>
      <c r="CL55" s="79">
        <f t="shared" si="294"/>
        <v>0</v>
      </c>
      <c r="CM55" s="79">
        <f t="shared" si="294"/>
        <v>0</v>
      </c>
      <c r="CN55" s="79">
        <f t="shared" si="294"/>
        <v>516</v>
      </c>
      <c r="CO55" s="79">
        <f t="shared" si="294"/>
        <v>0</v>
      </c>
      <c r="CP55" s="79">
        <f t="shared" si="294"/>
        <v>0</v>
      </c>
      <c r="CQ55" s="79">
        <f t="shared" si="294"/>
        <v>0</v>
      </c>
      <c r="CR55" s="79">
        <f t="shared" si="294"/>
        <v>516</v>
      </c>
      <c r="CS55" s="79">
        <f t="shared" si="295"/>
        <v>621.20000000000005</v>
      </c>
      <c r="CT55" s="79">
        <f t="shared" si="295"/>
        <v>0</v>
      </c>
      <c r="CU55" s="79">
        <f t="shared" si="295"/>
        <v>0</v>
      </c>
      <c r="CV55" s="79">
        <f t="shared" si="295"/>
        <v>0</v>
      </c>
      <c r="CW55" s="79">
        <f t="shared" si="295"/>
        <v>621.20000000000005</v>
      </c>
      <c r="CX55" s="79">
        <f t="shared" si="295"/>
        <v>584</v>
      </c>
      <c r="CY55" s="79">
        <f t="shared" si="295"/>
        <v>0</v>
      </c>
      <c r="CZ55" s="79">
        <f t="shared" si="295"/>
        <v>0</v>
      </c>
      <c r="DA55" s="79">
        <f t="shared" si="295"/>
        <v>0</v>
      </c>
      <c r="DB55" s="79">
        <f t="shared" si="295"/>
        <v>584</v>
      </c>
      <c r="DC55" s="79">
        <f t="shared" si="295"/>
        <v>516</v>
      </c>
      <c r="DD55" s="79">
        <f t="shared" si="295"/>
        <v>0</v>
      </c>
      <c r="DE55" s="79">
        <f t="shared" si="295"/>
        <v>0</v>
      </c>
      <c r="DF55" s="79">
        <f t="shared" si="295"/>
        <v>0</v>
      </c>
      <c r="DG55" s="79">
        <f t="shared" si="295"/>
        <v>516</v>
      </c>
      <c r="DH55" s="79">
        <f t="shared" si="295"/>
        <v>621.20000000000005</v>
      </c>
      <c r="DI55" s="79">
        <f t="shared" si="295"/>
        <v>0</v>
      </c>
      <c r="DJ55" s="79">
        <f t="shared" si="295"/>
        <v>0</v>
      </c>
      <c r="DK55" s="79">
        <f t="shared" si="295"/>
        <v>0</v>
      </c>
      <c r="DL55" s="79">
        <f t="shared" si="295"/>
        <v>621.20000000000005</v>
      </c>
      <c r="DM55" s="79">
        <f t="shared" si="295"/>
        <v>584</v>
      </c>
      <c r="DN55" s="79">
        <f t="shared" si="295"/>
        <v>0</v>
      </c>
      <c r="DO55" s="79">
        <f t="shared" si="295"/>
        <v>0</v>
      </c>
      <c r="DP55" s="79">
        <f t="shared" si="295"/>
        <v>0</v>
      </c>
      <c r="DQ55" s="79">
        <f t="shared" si="295"/>
        <v>584</v>
      </c>
      <c r="DR55" s="80" t="s">
        <v>71</v>
      </c>
      <c r="DS55" s="66"/>
    </row>
    <row r="56" spans="1:123" s="67" customFormat="1" ht="76.5">
      <c r="A56" s="76" t="s">
        <v>172</v>
      </c>
      <c r="B56" s="77" t="s">
        <v>173</v>
      </c>
      <c r="C56" s="78" t="s">
        <v>69</v>
      </c>
      <c r="D56" s="78" t="s">
        <v>69</v>
      </c>
      <c r="E56" s="78" t="s">
        <v>69</v>
      </c>
      <c r="F56" s="78" t="s">
        <v>69</v>
      </c>
      <c r="G56" s="78" t="s">
        <v>69</v>
      </c>
      <c r="H56" s="78" t="s">
        <v>69</v>
      </c>
      <c r="I56" s="78" t="s">
        <v>69</v>
      </c>
      <c r="J56" s="78" t="s">
        <v>69</v>
      </c>
      <c r="K56" s="78" t="s">
        <v>69</v>
      </c>
      <c r="L56" s="78" t="s">
        <v>69</v>
      </c>
      <c r="M56" s="78" t="s">
        <v>69</v>
      </c>
      <c r="N56" s="78" t="s">
        <v>69</v>
      </c>
      <c r="O56" s="78" t="s">
        <v>69</v>
      </c>
      <c r="P56" s="78" t="s">
        <v>69</v>
      </c>
      <c r="Q56" s="78" t="s">
        <v>69</v>
      </c>
      <c r="R56" s="78" t="s">
        <v>69</v>
      </c>
      <c r="S56" s="78" t="s">
        <v>69</v>
      </c>
      <c r="T56" s="78" t="s">
        <v>69</v>
      </c>
      <c r="U56" s="78" t="s">
        <v>69</v>
      </c>
      <c r="V56" s="78" t="s">
        <v>69</v>
      </c>
      <c r="W56" s="78" t="s">
        <v>69</v>
      </c>
      <c r="X56" s="78" t="s">
        <v>69</v>
      </c>
      <c r="Y56" s="78" t="s">
        <v>69</v>
      </c>
      <c r="Z56" s="78" t="s">
        <v>69</v>
      </c>
      <c r="AA56" s="78" t="s">
        <v>69</v>
      </c>
      <c r="AB56" s="78" t="s">
        <v>69</v>
      </c>
      <c r="AC56" s="78" t="s">
        <v>69</v>
      </c>
      <c r="AD56" s="78" t="s">
        <v>69</v>
      </c>
      <c r="AE56" s="78" t="s">
        <v>69</v>
      </c>
      <c r="AF56" s="79">
        <f>AF57+AF58+AF59+AF60+AF61</f>
        <v>516</v>
      </c>
      <c r="AG56" s="79">
        <f t="shared" ref="AG56:CR56" si="296">AG57+AG58+AG59+AG60+AG61</f>
        <v>516</v>
      </c>
      <c r="AH56" s="79">
        <f t="shared" si="296"/>
        <v>0</v>
      </c>
      <c r="AI56" s="79">
        <f t="shared" si="296"/>
        <v>0</v>
      </c>
      <c r="AJ56" s="79">
        <f t="shared" si="296"/>
        <v>0</v>
      </c>
      <c r="AK56" s="79">
        <f t="shared" si="296"/>
        <v>0</v>
      </c>
      <c r="AL56" s="79">
        <f t="shared" si="296"/>
        <v>0</v>
      </c>
      <c r="AM56" s="79">
        <f t="shared" si="296"/>
        <v>0</v>
      </c>
      <c r="AN56" s="79">
        <f t="shared" si="296"/>
        <v>516</v>
      </c>
      <c r="AO56" s="79">
        <f t="shared" si="296"/>
        <v>516</v>
      </c>
      <c r="AP56" s="79">
        <f t="shared" ref="AP56:BD56" si="297">AP57+AP58+AP59+AP60+AP61</f>
        <v>621.20000000000005</v>
      </c>
      <c r="AQ56" s="79">
        <f t="shared" si="297"/>
        <v>0</v>
      </c>
      <c r="AR56" s="79">
        <f t="shared" si="297"/>
        <v>0</v>
      </c>
      <c r="AS56" s="79">
        <f t="shared" si="297"/>
        <v>0</v>
      </c>
      <c r="AT56" s="79">
        <f t="shared" si="297"/>
        <v>621.20000000000005</v>
      </c>
      <c r="AU56" s="79">
        <f t="shared" si="297"/>
        <v>584</v>
      </c>
      <c r="AV56" s="79">
        <f t="shared" si="297"/>
        <v>0</v>
      </c>
      <c r="AW56" s="79">
        <f t="shared" si="297"/>
        <v>0</v>
      </c>
      <c r="AX56" s="79">
        <f t="shared" si="297"/>
        <v>0</v>
      </c>
      <c r="AY56" s="79">
        <f t="shared" si="297"/>
        <v>584</v>
      </c>
      <c r="AZ56" s="79">
        <f t="shared" si="297"/>
        <v>584</v>
      </c>
      <c r="BA56" s="79">
        <f t="shared" si="297"/>
        <v>0</v>
      </c>
      <c r="BB56" s="79">
        <f t="shared" si="297"/>
        <v>0</v>
      </c>
      <c r="BC56" s="79">
        <f t="shared" si="297"/>
        <v>0</v>
      </c>
      <c r="BD56" s="79">
        <f t="shared" si="297"/>
        <v>584</v>
      </c>
      <c r="BE56" s="79">
        <f t="shared" si="296"/>
        <v>0</v>
      </c>
      <c r="BF56" s="79">
        <f t="shared" si="296"/>
        <v>0</v>
      </c>
      <c r="BG56" s="79">
        <f t="shared" si="296"/>
        <v>0</v>
      </c>
      <c r="BH56" s="79">
        <f t="shared" si="296"/>
        <v>0</v>
      </c>
      <c r="BI56" s="79">
        <f t="shared" si="296"/>
        <v>0</v>
      </c>
      <c r="BJ56" s="79">
        <f t="shared" si="296"/>
        <v>516</v>
      </c>
      <c r="BK56" s="79">
        <f t="shared" si="296"/>
        <v>516</v>
      </c>
      <c r="BL56" s="79">
        <f t="shared" si="296"/>
        <v>0</v>
      </c>
      <c r="BM56" s="79">
        <f t="shared" si="296"/>
        <v>0</v>
      </c>
      <c r="BN56" s="79">
        <f t="shared" si="296"/>
        <v>0</v>
      </c>
      <c r="BO56" s="79">
        <f t="shared" si="296"/>
        <v>0</v>
      </c>
      <c r="BP56" s="79">
        <f t="shared" si="296"/>
        <v>0</v>
      </c>
      <c r="BQ56" s="79">
        <f t="shared" si="296"/>
        <v>0</v>
      </c>
      <c r="BR56" s="79">
        <f t="shared" si="296"/>
        <v>516</v>
      </c>
      <c r="BS56" s="79">
        <f t="shared" si="296"/>
        <v>516</v>
      </c>
      <c r="BT56" s="79">
        <f t="shared" si="296"/>
        <v>621.20000000000005</v>
      </c>
      <c r="BU56" s="79">
        <f t="shared" si="296"/>
        <v>0</v>
      </c>
      <c r="BV56" s="79">
        <f t="shared" si="296"/>
        <v>0</v>
      </c>
      <c r="BW56" s="79">
        <f t="shared" si="296"/>
        <v>0</v>
      </c>
      <c r="BX56" s="79">
        <f t="shared" si="296"/>
        <v>621.20000000000005</v>
      </c>
      <c r="BY56" s="79">
        <f t="shared" si="296"/>
        <v>584</v>
      </c>
      <c r="BZ56" s="79">
        <f t="shared" si="296"/>
        <v>0</v>
      </c>
      <c r="CA56" s="79">
        <f t="shared" si="296"/>
        <v>0</v>
      </c>
      <c r="CB56" s="79">
        <f t="shared" si="296"/>
        <v>0</v>
      </c>
      <c r="CC56" s="79">
        <f t="shared" si="296"/>
        <v>584</v>
      </c>
      <c r="CD56" s="79">
        <f t="shared" si="296"/>
        <v>584</v>
      </c>
      <c r="CE56" s="79">
        <f t="shared" si="296"/>
        <v>0</v>
      </c>
      <c r="CF56" s="79">
        <f t="shared" si="296"/>
        <v>0</v>
      </c>
      <c r="CG56" s="79">
        <f t="shared" si="296"/>
        <v>0</v>
      </c>
      <c r="CH56" s="79">
        <f t="shared" si="296"/>
        <v>584</v>
      </c>
      <c r="CI56" s="79">
        <f t="shared" si="296"/>
        <v>0</v>
      </c>
      <c r="CJ56" s="79">
        <f t="shared" si="296"/>
        <v>0</v>
      </c>
      <c r="CK56" s="79">
        <f t="shared" si="296"/>
        <v>0</v>
      </c>
      <c r="CL56" s="79">
        <f t="shared" si="296"/>
        <v>0</v>
      </c>
      <c r="CM56" s="79">
        <f t="shared" si="296"/>
        <v>0</v>
      </c>
      <c r="CN56" s="79">
        <f t="shared" si="296"/>
        <v>516</v>
      </c>
      <c r="CO56" s="79">
        <f t="shared" si="296"/>
        <v>0</v>
      </c>
      <c r="CP56" s="79">
        <f t="shared" si="296"/>
        <v>0</v>
      </c>
      <c r="CQ56" s="79">
        <f t="shared" si="296"/>
        <v>0</v>
      </c>
      <c r="CR56" s="79">
        <f t="shared" si="296"/>
        <v>516</v>
      </c>
      <c r="CS56" s="79">
        <f t="shared" ref="CS56:DQ56" si="298">CS57+CS58+CS59+CS60+CS61</f>
        <v>621.20000000000005</v>
      </c>
      <c r="CT56" s="79">
        <f t="shared" si="298"/>
        <v>0</v>
      </c>
      <c r="CU56" s="79">
        <f t="shared" si="298"/>
        <v>0</v>
      </c>
      <c r="CV56" s="79">
        <f t="shared" si="298"/>
        <v>0</v>
      </c>
      <c r="CW56" s="79">
        <f t="shared" si="298"/>
        <v>621.20000000000005</v>
      </c>
      <c r="CX56" s="79">
        <f t="shared" si="298"/>
        <v>584</v>
      </c>
      <c r="CY56" s="79">
        <f t="shared" si="298"/>
        <v>0</v>
      </c>
      <c r="CZ56" s="79">
        <f t="shared" si="298"/>
        <v>0</v>
      </c>
      <c r="DA56" s="79">
        <f t="shared" si="298"/>
        <v>0</v>
      </c>
      <c r="DB56" s="79">
        <f t="shared" si="298"/>
        <v>584</v>
      </c>
      <c r="DC56" s="79">
        <f t="shared" si="298"/>
        <v>516</v>
      </c>
      <c r="DD56" s="79">
        <f t="shared" si="298"/>
        <v>0</v>
      </c>
      <c r="DE56" s="79">
        <f t="shared" si="298"/>
        <v>0</v>
      </c>
      <c r="DF56" s="79">
        <f t="shared" si="298"/>
        <v>0</v>
      </c>
      <c r="DG56" s="79">
        <f t="shared" si="298"/>
        <v>516</v>
      </c>
      <c r="DH56" s="79">
        <f t="shared" si="298"/>
        <v>621.20000000000005</v>
      </c>
      <c r="DI56" s="79">
        <f t="shared" si="298"/>
        <v>0</v>
      </c>
      <c r="DJ56" s="79">
        <f t="shared" si="298"/>
        <v>0</v>
      </c>
      <c r="DK56" s="79">
        <f t="shared" si="298"/>
        <v>0</v>
      </c>
      <c r="DL56" s="79">
        <f t="shared" si="298"/>
        <v>621.20000000000005</v>
      </c>
      <c r="DM56" s="79">
        <f t="shared" si="298"/>
        <v>584</v>
      </c>
      <c r="DN56" s="79">
        <f t="shared" si="298"/>
        <v>0</v>
      </c>
      <c r="DO56" s="79">
        <f t="shared" si="298"/>
        <v>0</v>
      </c>
      <c r="DP56" s="79">
        <f t="shared" si="298"/>
        <v>0</v>
      </c>
      <c r="DQ56" s="79">
        <f t="shared" si="298"/>
        <v>584</v>
      </c>
      <c r="DR56" s="80" t="s">
        <v>71</v>
      </c>
      <c r="DS56" s="66"/>
    </row>
    <row r="57" spans="1:123" ht="89.25">
      <c r="A57" s="81" t="s">
        <v>174</v>
      </c>
      <c r="B57" s="82" t="s">
        <v>175</v>
      </c>
      <c r="C57" s="101" t="s">
        <v>78</v>
      </c>
      <c r="D57" s="1" t="s">
        <v>247</v>
      </c>
      <c r="E57" s="84" t="s">
        <v>239</v>
      </c>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t="s">
        <v>85</v>
      </c>
      <c r="AE57" s="87" t="s">
        <v>108</v>
      </c>
      <c r="AF57" s="88">
        <f t="shared" si="7"/>
        <v>403.4</v>
      </c>
      <c r="AG57" s="88">
        <f t="shared" si="8"/>
        <v>403.4</v>
      </c>
      <c r="AH57" s="88">
        <v>0</v>
      </c>
      <c r="AI57" s="88">
        <v>0</v>
      </c>
      <c r="AJ57" s="88">
        <v>0</v>
      </c>
      <c r="AK57" s="88">
        <v>0</v>
      </c>
      <c r="AL57" s="88">
        <v>0</v>
      </c>
      <c r="AM57" s="88">
        <v>0</v>
      </c>
      <c r="AN57" s="89">
        <v>403.4</v>
      </c>
      <c r="AO57" s="89">
        <v>403.4</v>
      </c>
      <c r="AP57" s="88">
        <f t="shared" ref="AP57:AP62" si="299">AQ57+AR57+AS57+AT57</f>
        <v>508.5</v>
      </c>
      <c r="AQ57" s="88">
        <v>0</v>
      </c>
      <c r="AR57" s="88">
        <v>0</v>
      </c>
      <c r="AS57" s="88">
        <v>0</v>
      </c>
      <c r="AT57" s="89">
        <v>508.5</v>
      </c>
      <c r="AU57" s="88">
        <f t="shared" ref="AU57:AU62" si="300">AV57+AW57+AX57+AY57</f>
        <v>508.5</v>
      </c>
      <c r="AV57" s="88">
        <v>0</v>
      </c>
      <c r="AW57" s="88">
        <v>0</v>
      </c>
      <c r="AX57" s="88">
        <v>0</v>
      </c>
      <c r="AY57" s="89">
        <v>508.5</v>
      </c>
      <c r="AZ57" s="88">
        <f t="shared" ref="AZ57:AZ62" si="301">BA57+BB57+BC57+BD57</f>
        <v>508.5</v>
      </c>
      <c r="BA57" s="88">
        <v>0</v>
      </c>
      <c r="BB57" s="88">
        <v>0</v>
      </c>
      <c r="BC57" s="88">
        <v>0</v>
      </c>
      <c r="BD57" s="88">
        <v>508.5</v>
      </c>
      <c r="BE57" s="88">
        <f t="shared" si="12"/>
        <v>0</v>
      </c>
      <c r="BF57" s="88">
        <v>0</v>
      </c>
      <c r="BG57" s="88">
        <v>0</v>
      </c>
      <c r="BH57" s="88">
        <v>0</v>
      </c>
      <c r="BI57" s="88">
        <v>0</v>
      </c>
      <c r="BJ57" s="88">
        <f t="shared" si="13"/>
        <v>403.4</v>
      </c>
      <c r="BK57" s="88">
        <f t="shared" si="14"/>
        <v>403.4</v>
      </c>
      <c r="BL57" s="88">
        <f t="shared" si="15"/>
        <v>0</v>
      </c>
      <c r="BM57" s="88">
        <f t="shared" si="16"/>
        <v>0</v>
      </c>
      <c r="BN57" s="88">
        <f t="shared" si="17"/>
        <v>0</v>
      </c>
      <c r="BO57" s="88">
        <f t="shared" si="18"/>
        <v>0</v>
      </c>
      <c r="BP57" s="88">
        <f t="shared" si="19"/>
        <v>0</v>
      </c>
      <c r="BQ57" s="88">
        <f t="shared" si="20"/>
        <v>0</v>
      </c>
      <c r="BR57" s="88">
        <f t="shared" si="21"/>
        <v>403.4</v>
      </c>
      <c r="BS57" s="88">
        <f t="shared" si="22"/>
        <v>403.4</v>
      </c>
      <c r="BT57" s="88">
        <f t="shared" si="23"/>
        <v>508.5</v>
      </c>
      <c r="BU57" s="88">
        <f t="shared" si="24"/>
        <v>0</v>
      </c>
      <c r="BV57" s="88">
        <f t="shared" si="25"/>
        <v>0</v>
      </c>
      <c r="BW57" s="88">
        <f t="shared" si="26"/>
        <v>0</v>
      </c>
      <c r="BX57" s="88">
        <f t="shared" si="27"/>
        <v>508.5</v>
      </c>
      <c r="BY57" s="88">
        <f t="shared" si="28"/>
        <v>508.5</v>
      </c>
      <c r="BZ57" s="88">
        <f t="shared" si="29"/>
        <v>0</v>
      </c>
      <c r="CA57" s="88">
        <f t="shared" si="30"/>
        <v>0</v>
      </c>
      <c r="CB57" s="88">
        <f t="shared" si="31"/>
        <v>0</v>
      </c>
      <c r="CC57" s="88">
        <f t="shared" si="32"/>
        <v>508.5</v>
      </c>
      <c r="CD57" s="88">
        <f t="shared" si="33"/>
        <v>508.5</v>
      </c>
      <c r="CE57" s="88">
        <f t="shared" si="34"/>
        <v>0</v>
      </c>
      <c r="CF57" s="88">
        <f t="shared" si="35"/>
        <v>0</v>
      </c>
      <c r="CG57" s="88">
        <f t="shared" si="36"/>
        <v>0</v>
      </c>
      <c r="CH57" s="88">
        <f t="shared" si="37"/>
        <v>508.5</v>
      </c>
      <c r="CI57" s="88">
        <f t="shared" si="38"/>
        <v>0</v>
      </c>
      <c r="CJ57" s="88">
        <f t="shared" si="39"/>
        <v>0</v>
      </c>
      <c r="CK57" s="88">
        <f t="shared" si="40"/>
        <v>0</v>
      </c>
      <c r="CL57" s="88">
        <f t="shared" si="41"/>
        <v>0</v>
      </c>
      <c r="CM57" s="88">
        <f t="shared" si="42"/>
        <v>0</v>
      </c>
      <c r="CN57" s="88">
        <f t="shared" si="43"/>
        <v>403.4</v>
      </c>
      <c r="CO57" s="88">
        <f t="shared" si="44"/>
        <v>0</v>
      </c>
      <c r="CP57" s="88">
        <f t="shared" si="45"/>
        <v>0</v>
      </c>
      <c r="CQ57" s="88">
        <f t="shared" si="46"/>
        <v>0</v>
      </c>
      <c r="CR57" s="88">
        <f t="shared" si="47"/>
        <v>403.4</v>
      </c>
      <c r="CS57" s="88">
        <f t="shared" si="48"/>
        <v>508.5</v>
      </c>
      <c r="CT57" s="88">
        <f t="shared" si="49"/>
        <v>0</v>
      </c>
      <c r="CU57" s="88">
        <f t="shared" si="50"/>
        <v>0</v>
      </c>
      <c r="CV57" s="88">
        <f t="shared" si="51"/>
        <v>0</v>
      </c>
      <c r="CW57" s="88">
        <f t="shared" si="52"/>
        <v>508.5</v>
      </c>
      <c r="CX57" s="88">
        <f t="shared" si="53"/>
        <v>508.5</v>
      </c>
      <c r="CY57" s="88">
        <f t="shared" si="54"/>
        <v>0</v>
      </c>
      <c r="CZ57" s="88">
        <f t="shared" si="55"/>
        <v>0</v>
      </c>
      <c r="DA57" s="88">
        <f t="shared" si="56"/>
        <v>0</v>
      </c>
      <c r="DB57" s="88">
        <f t="shared" si="57"/>
        <v>508.5</v>
      </c>
      <c r="DC57" s="88">
        <f t="shared" si="58"/>
        <v>403.4</v>
      </c>
      <c r="DD57" s="88">
        <f t="shared" si="59"/>
        <v>0</v>
      </c>
      <c r="DE57" s="88">
        <f t="shared" si="60"/>
        <v>0</v>
      </c>
      <c r="DF57" s="88">
        <f t="shared" si="61"/>
        <v>0</v>
      </c>
      <c r="DG57" s="88">
        <f t="shared" si="62"/>
        <v>403.4</v>
      </c>
      <c r="DH57" s="88">
        <f t="shared" si="63"/>
        <v>508.5</v>
      </c>
      <c r="DI57" s="88">
        <f t="shared" si="64"/>
        <v>0</v>
      </c>
      <c r="DJ57" s="88">
        <f t="shared" si="65"/>
        <v>0</v>
      </c>
      <c r="DK57" s="88">
        <f t="shared" si="66"/>
        <v>0</v>
      </c>
      <c r="DL57" s="88">
        <f t="shared" si="67"/>
        <v>508.5</v>
      </c>
      <c r="DM57" s="88">
        <f t="shared" si="68"/>
        <v>508.5</v>
      </c>
      <c r="DN57" s="88">
        <f t="shared" si="69"/>
        <v>0</v>
      </c>
      <c r="DO57" s="88">
        <f t="shared" si="70"/>
        <v>0</v>
      </c>
      <c r="DP57" s="88">
        <f t="shared" si="71"/>
        <v>0</v>
      </c>
      <c r="DQ57" s="88">
        <f t="shared" si="72"/>
        <v>508.5</v>
      </c>
      <c r="DR57" s="90" t="s">
        <v>110</v>
      </c>
      <c r="DS57" s="50"/>
    </row>
    <row r="58" spans="1:123" ht="89.25">
      <c r="A58" s="81" t="s">
        <v>176</v>
      </c>
      <c r="B58" s="82" t="s">
        <v>177</v>
      </c>
      <c r="C58" s="101" t="s">
        <v>78</v>
      </c>
      <c r="D58" s="1" t="s">
        <v>247</v>
      </c>
      <c r="E58" s="84" t="s">
        <v>239</v>
      </c>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t="s">
        <v>85</v>
      </c>
      <c r="AE58" s="87" t="s">
        <v>108</v>
      </c>
      <c r="AF58" s="88">
        <f t="shared" si="7"/>
        <v>32.5</v>
      </c>
      <c r="AG58" s="88">
        <f t="shared" si="8"/>
        <v>32.5</v>
      </c>
      <c r="AH58" s="88">
        <v>0</v>
      </c>
      <c r="AI58" s="88">
        <v>0</v>
      </c>
      <c r="AJ58" s="88">
        <v>0</v>
      </c>
      <c r="AK58" s="88">
        <v>0</v>
      </c>
      <c r="AL58" s="88">
        <v>0</v>
      </c>
      <c r="AM58" s="88">
        <v>0</v>
      </c>
      <c r="AN58" s="89">
        <v>32.5</v>
      </c>
      <c r="AO58" s="89">
        <v>32.5</v>
      </c>
      <c r="AP58" s="88">
        <f t="shared" si="299"/>
        <v>37.200000000000003</v>
      </c>
      <c r="AQ58" s="88">
        <v>0</v>
      </c>
      <c r="AR58" s="88">
        <v>0</v>
      </c>
      <c r="AS58" s="88">
        <v>0</v>
      </c>
      <c r="AT58" s="89">
        <v>37.200000000000003</v>
      </c>
      <c r="AU58" s="88">
        <f t="shared" si="300"/>
        <v>0</v>
      </c>
      <c r="AV58" s="88">
        <v>0</v>
      </c>
      <c r="AW58" s="88">
        <v>0</v>
      </c>
      <c r="AX58" s="88">
        <v>0</v>
      </c>
      <c r="AY58" s="89">
        <v>0</v>
      </c>
      <c r="AZ58" s="88">
        <f t="shared" si="301"/>
        <v>0</v>
      </c>
      <c r="BA58" s="88">
        <v>0</v>
      </c>
      <c r="BB58" s="88">
        <v>0</v>
      </c>
      <c r="BC58" s="88">
        <v>0</v>
      </c>
      <c r="BD58" s="88">
        <v>0</v>
      </c>
      <c r="BE58" s="88">
        <f t="shared" si="12"/>
        <v>0</v>
      </c>
      <c r="BF58" s="88">
        <v>0</v>
      </c>
      <c r="BG58" s="88">
        <v>0</v>
      </c>
      <c r="BH58" s="88">
        <v>0</v>
      </c>
      <c r="BI58" s="88">
        <v>0</v>
      </c>
      <c r="BJ58" s="88">
        <f t="shared" si="13"/>
        <v>32.5</v>
      </c>
      <c r="BK58" s="88">
        <f t="shared" si="14"/>
        <v>32.5</v>
      </c>
      <c r="BL58" s="88">
        <f t="shared" si="15"/>
        <v>0</v>
      </c>
      <c r="BM58" s="88">
        <f t="shared" si="16"/>
        <v>0</v>
      </c>
      <c r="BN58" s="88">
        <f t="shared" si="17"/>
        <v>0</v>
      </c>
      <c r="BO58" s="88">
        <f t="shared" si="18"/>
        <v>0</v>
      </c>
      <c r="BP58" s="88">
        <f t="shared" si="19"/>
        <v>0</v>
      </c>
      <c r="BQ58" s="88">
        <f t="shared" si="20"/>
        <v>0</v>
      </c>
      <c r="BR58" s="88">
        <f t="shared" si="21"/>
        <v>32.5</v>
      </c>
      <c r="BS58" s="88">
        <f t="shared" si="22"/>
        <v>32.5</v>
      </c>
      <c r="BT58" s="88">
        <f t="shared" si="23"/>
        <v>37.200000000000003</v>
      </c>
      <c r="BU58" s="88">
        <f t="shared" si="24"/>
        <v>0</v>
      </c>
      <c r="BV58" s="88">
        <f t="shared" si="25"/>
        <v>0</v>
      </c>
      <c r="BW58" s="88">
        <f t="shared" si="26"/>
        <v>0</v>
      </c>
      <c r="BX58" s="88">
        <f t="shared" si="27"/>
        <v>37.200000000000003</v>
      </c>
      <c r="BY58" s="88">
        <f t="shared" si="28"/>
        <v>0</v>
      </c>
      <c r="BZ58" s="88">
        <f t="shared" si="29"/>
        <v>0</v>
      </c>
      <c r="CA58" s="88">
        <f t="shared" si="30"/>
        <v>0</v>
      </c>
      <c r="CB58" s="88">
        <f t="shared" si="31"/>
        <v>0</v>
      </c>
      <c r="CC58" s="88">
        <f t="shared" si="32"/>
        <v>0</v>
      </c>
      <c r="CD58" s="88">
        <f t="shared" si="33"/>
        <v>0</v>
      </c>
      <c r="CE58" s="88">
        <f t="shared" si="34"/>
        <v>0</v>
      </c>
      <c r="CF58" s="88">
        <f t="shared" si="35"/>
        <v>0</v>
      </c>
      <c r="CG58" s="88">
        <f t="shared" si="36"/>
        <v>0</v>
      </c>
      <c r="CH58" s="88">
        <f t="shared" si="37"/>
        <v>0</v>
      </c>
      <c r="CI58" s="88">
        <f t="shared" si="38"/>
        <v>0</v>
      </c>
      <c r="CJ58" s="88">
        <f t="shared" si="39"/>
        <v>0</v>
      </c>
      <c r="CK58" s="88">
        <f t="shared" si="40"/>
        <v>0</v>
      </c>
      <c r="CL58" s="88">
        <f t="shared" si="41"/>
        <v>0</v>
      </c>
      <c r="CM58" s="88">
        <f t="shared" si="42"/>
        <v>0</v>
      </c>
      <c r="CN58" s="88">
        <f t="shared" si="43"/>
        <v>32.5</v>
      </c>
      <c r="CO58" s="88">
        <f t="shared" si="44"/>
        <v>0</v>
      </c>
      <c r="CP58" s="88">
        <f t="shared" si="45"/>
        <v>0</v>
      </c>
      <c r="CQ58" s="88">
        <f t="shared" si="46"/>
        <v>0</v>
      </c>
      <c r="CR58" s="88">
        <f t="shared" si="47"/>
        <v>32.5</v>
      </c>
      <c r="CS58" s="88">
        <f t="shared" si="48"/>
        <v>37.200000000000003</v>
      </c>
      <c r="CT58" s="88">
        <f t="shared" si="49"/>
        <v>0</v>
      </c>
      <c r="CU58" s="88">
        <f t="shared" si="50"/>
        <v>0</v>
      </c>
      <c r="CV58" s="88">
        <f t="shared" si="51"/>
        <v>0</v>
      </c>
      <c r="CW58" s="88">
        <f t="shared" si="52"/>
        <v>37.200000000000003</v>
      </c>
      <c r="CX58" s="88">
        <f t="shared" si="53"/>
        <v>0</v>
      </c>
      <c r="CY58" s="88">
        <f t="shared" si="54"/>
        <v>0</v>
      </c>
      <c r="CZ58" s="88">
        <f t="shared" si="55"/>
        <v>0</v>
      </c>
      <c r="DA58" s="88">
        <f t="shared" si="56"/>
        <v>0</v>
      </c>
      <c r="DB58" s="88">
        <f t="shared" si="57"/>
        <v>0</v>
      </c>
      <c r="DC58" s="88">
        <f t="shared" si="58"/>
        <v>32.5</v>
      </c>
      <c r="DD58" s="88">
        <f t="shared" si="59"/>
        <v>0</v>
      </c>
      <c r="DE58" s="88">
        <f t="shared" si="60"/>
        <v>0</v>
      </c>
      <c r="DF58" s="88">
        <f t="shared" si="61"/>
        <v>0</v>
      </c>
      <c r="DG58" s="88">
        <f t="shared" si="62"/>
        <v>32.5</v>
      </c>
      <c r="DH58" s="88">
        <f t="shared" si="63"/>
        <v>37.200000000000003</v>
      </c>
      <c r="DI58" s="88">
        <f t="shared" si="64"/>
        <v>0</v>
      </c>
      <c r="DJ58" s="88">
        <f t="shared" si="65"/>
        <v>0</v>
      </c>
      <c r="DK58" s="88">
        <f t="shared" si="66"/>
        <v>0</v>
      </c>
      <c r="DL58" s="88">
        <f t="shared" si="67"/>
        <v>37.200000000000003</v>
      </c>
      <c r="DM58" s="88">
        <f t="shared" si="68"/>
        <v>0</v>
      </c>
      <c r="DN58" s="88">
        <f t="shared" si="69"/>
        <v>0</v>
      </c>
      <c r="DO58" s="88">
        <f t="shared" si="70"/>
        <v>0</v>
      </c>
      <c r="DP58" s="88">
        <f t="shared" si="71"/>
        <v>0</v>
      </c>
      <c r="DQ58" s="88">
        <f t="shared" si="72"/>
        <v>0</v>
      </c>
      <c r="DR58" s="90" t="s">
        <v>110</v>
      </c>
      <c r="DS58" s="50"/>
    </row>
    <row r="59" spans="1:123" ht="89.25">
      <c r="A59" s="81" t="s">
        <v>178</v>
      </c>
      <c r="B59" s="82" t="s">
        <v>179</v>
      </c>
      <c r="C59" s="101" t="s">
        <v>78</v>
      </c>
      <c r="D59" s="1" t="s">
        <v>247</v>
      </c>
      <c r="E59" s="84" t="s">
        <v>239</v>
      </c>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t="s">
        <v>85</v>
      </c>
      <c r="AE59" s="87" t="s">
        <v>108</v>
      </c>
      <c r="AF59" s="88">
        <f t="shared" si="7"/>
        <v>19.600000000000001</v>
      </c>
      <c r="AG59" s="88">
        <f t="shared" si="8"/>
        <v>19.600000000000001</v>
      </c>
      <c r="AH59" s="88">
        <v>0</v>
      </c>
      <c r="AI59" s="88">
        <v>0</v>
      </c>
      <c r="AJ59" s="88">
        <v>0</v>
      </c>
      <c r="AK59" s="88">
        <v>0</v>
      </c>
      <c r="AL59" s="88">
        <v>0</v>
      </c>
      <c r="AM59" s="88">
        <v>0</v>
      </c>
      <c r="AN59" s="89">
        <v>19.600000000000001</v>
      </c>
      <c r="AO59" s="89">
        <v>19.600000000000001</v>
      </c>
      <c r="AP59" s="88">
        <f t="shared" si="299"/>
        <v>20.399999999999999</v>
      </c>
      <c r="AQ59" s="88">
        <v>0</v>
      </c>
      <c r="AR59" s="88">
        <v>0</v>
      </c>
      <c r="AS59" s="88">
        <v>0</v>
      </c>
      <c r="AT59" s="89">
        <v>20.399999999999999</v>
      </c>
      <c r="AU59" s="88">
        <f t="shared" si="300"/>
        <v>20.399999999999999</v>
      </c>
      <c r="AV59" s="88">
        <v>0</v>
      </c>
      <c r="AW59" s="88">
        <v>0</v>
      </c>
      <c r="AX59" s="88">
        <v>0</v>
      </c>
      <c r="AY59" s="89">
        <v>20.399999999999999</v>
      </c>
      <c r="AZ59" s="88">
        <f t="shared" si="301"/>
        <v>20.399999999999999</v>
      </c>
      <c r="BA59" s="88">
        <v>0</v>
      </c>
      <c r="BB59" s="88">
        <v>0</v>
      </c>
      <c r="BC59" s="88">
        <v>0</v>
      </c>
      <c r="BD59" s="88">
        <v>20.399999999999999</v>
      </c>
      <c r="BE59" s="88">
        <f t="shared" si="12"/>
        <v>0</v>
      </c>
      <c r="BF59" s="88">
        <v>0</v>
      </c>
      <c r="BG59" s="88">
        <v>0</v>
      </c>
      <c r="BH59" s="88">
        <v>0</v>
      </c>
      <c r="BI59" s="88">
        <v>0</v>
      </c>
      <c r="BJ59" s="88">
        <f t="shared" si="13"/>
        <v>19.600000000000001</v>
      </c>
      <c r="BK59" s="88">
        <f t="shared" si="14"/>
        <v>19.600000000000001</v>
      </c>
      <c r="BL59" s="88">
        <f t="shared" si="15"/>
        <v>0</v>
      </c>
      <c r="BM59" s="88">
        <f t="shared" si="16"/>
        <v>0</v>
      </c>
      <c r="BN59" s="88">
        <f t="shared" si="17"/>
        <v>0</v>
      </c>
      <c r="BO59" s="88">
        <f t="shared" si="18"/>
        <v>0</v>
      </c>
      <c r="BP59" s="88">
        <f t="shared" si="19"/>
        <v>0</v>
      </c>
      <c r="BQ59" s="88">
        <f t="shared" si="20"/>
        <v>0</v>
      </c>
      <c r="BR59" s="88">
        <f t="shared" si="21"/>
        <v>19.600000000000001</v>
      </c>
      <c r="BS59" s="88">
        <f t="shared" si="22"/>
        <v>19.600000000000001</v>
      </c>
      <c r="BT59" s="88">
        <f t="shared" si="23"/>
        <v>20.399999999999999</v>
      </c>
      <c r="BU59" s="88">
        <f t="shared" si="24"/>
        <v>0</v>
      </c>
      <c r="BV59" s="88">
        <f t="shared" si="25"/>
        <v>0</v>
      </c>
      <c r="BW59" s="88">
        <f t="shared" si="26"/>
        <v>0</v>
      </c>
      <c r="BX59" s="88">
        <f t="shared" si="27"/>
        <v>20.399999999999999</v>
      </c>
      <c r="BY59" s="88">
        <f t="shared" si="28"/>
        <v>20.399999999999999</v>
      </c>
      <c r="BZ59" s="88">
        <f t="shared" si="29"/>
        <v>0</v>
      </c>
      <c r="CA59" s="88">
        <f t="shared" si="30"/>
        <v>0</v>
      </c>
      <c r="CB59" s="88">
        <f t="shared" si="31"/>
        <v>0</v>
      </c>
      <c r="CC59" s="88">
        <f t="shared" si="32"/>
        <v>20.399999999999999</v>
      </c>
      <c r="CD59" s="88">
        <f t="shared" si="33"/>
        <v>20.399999999999999</v>
      </c>
      <c r="CE59" s="88">
        <f t="shared" si="34"/>
        <v>0</v>
      </c>
      <c r="CF59" s="88">
        <f t="shared" si="35"/>
        <v>0</v>
      </c>
      <c r="CG59" s="88">
        <f t="shared" si="36"/>
        <v>0</v>
      </c>
      <c r="CH59" s="88">
        <f t="shared" si="37"/>
        <v>20.399999999999999</v>
      </c>
      <c r="CI59" s="88">
        <f t="shared" si="38"/>
        <v>0</v>
      </c>
      <c r="CJ59" s="88">
        <f t="shared" si="39"/>
        <v>0</v>
      </c>
      <c r="CK59" s="88">
        <f t="shared" si="40"/>
        <v>0</v>
      </c>
      <c r="CL59" s="88">
        <f t="shared" si="41"/>
        <v>0</v>
      </c>
      <c r="CM59" s="88">
        <f t="shared" si="42"/>
        <v>0</v>
      </c>
      <c r="CN59" s="88">
        <f t="shared" si="43"/>
        <v>19.600000000000001</v>
      </c>
      <c r="CO59" s="88">
        <f t="shared" si="44"/>
        <v>0</v>
      </c>
      <c r="CP59" s="88">
        <f t="shared" si="45"/>
        <v>0</v>
      </c>
      <c r="CQ59" s="88">
        <f t="shared" si="46"/>
        <v>0</v>
      </c>
      <c r="CR59" s="88">
        <f t="shared" si="47"/>
        <v>19.600000000000001</v>
      </c>
      <c r="CS59" s="88">
        <f t="shared" si="48"/>
        <v>20.399999999999999</v>
      </c>
      <c r="CT59" s="88">
        <f t="shared" si="49"/>
        <v>0</v>
      </c>
      <c r="CU59" s="88">
        <f t="shared" si="50"/>
        <v>0</v>
      </c>
      <c r="CV59" s="88">
        <f t="shared" si="51"/>
        <v>0</v>
      </c>
      <c r="CW59" s="88">
        <f t="shared" si="52"/>
        <v>20.399999999999999</v>
      </c>
      <c r="CX59" s="88">
        <f t="shared" si="53"/>
        <v>20.399999999999999</v>
      </c>
      <c r="CY59" s="88">
        <f t="shared" si="54"/>
        <v>0</v>
      </c>
      <c r="CZ59" s="88">
        <f t="shared" si="55"/>
        <v>0</v>
      </c>
      <c r="DA59" s="88">
        <f t="shared" si="56"/>
        <v>0</v>
      </c>
      <c r="DB59" s="88">
        <f t="shared" si="57"/>
        <v>20.399999999999999</v>
      </c>
      <c r="DC59" s="88">
        <f t="shared" si="58"/>
        <v>19.600000000000001</v>
      </c>
      <c r="DD59" s="88">
        <f t="shared" si="59"/>
        <v>0</v>
      </c>
      <c r="DE59" s="88">
        <f t="shared" si="60"/>
        <v>0</v>
      </c>
      <c r="DF59" s="88">
        <f t="shared" si="61"/>
        <v>0</v>
      </c>
      <c r="DG59" s="88">
        <f t="shared" si="62"/>
        <v>19.600000000000001</v>
      </c>
      <c r="DH59" s="88">
        <f t="shared" si="63"/>
        <v>20.399999999999999</v>
      </c>
      <c r="DI59" s="88">
        <f t="shared" si="64"/>
        <v>0</v>
      </c>
      <c r="DJ59" s="88">
        <f t="shared" si="65"/>
        <v>0</v>
      </c>
      <c r="DK59" s="88">
        <f t="shared" si="66"/>
        <v>0</v>
      </c>
      <c r="DL59" s="88">
        <f t="shared" si="67"/>
        <v>20.399999999999999</v>
      </c>
      <c r="DM59" s="88">
        <f t="shared" si="68"/>
        <v>20.399999999999999</v>
      </c>
      <c r="DN59" s="88">
        <f t="shared" si="69"/>
        <v>0</v>
      </c>
      <c r="DO59" s="88">
        <f t="shared" si="70"/>
        <v>0</v>
      </c>
      <c r="DP59" s="88">
        <f t="shared" si="71"/>
        <v>0</v>
      </c>
      <c r="DQ59" s="88">
        <f t="shared" si="72"/>
        <v>20.399999999999999</v>
      </c>
      <c r="DR59" s="90" t="s">
        <v>110</v>
      </c>
      <c r="DS59" s="50"/>
    </row>
    <row r="60" spans="1:123" ht="89.25">
      <c r="A60" s="81" t="s">
        <v>180</v>
      </c>
      <c r="B60" s="82" t="s">
        <v>181</v>
      </c>
      <c r="C60" s="101" t="s">
        <v>78</v>
      </c>
      <c r="D60" s="1" t="s">
        <v>247</v>
      </c>
      <c r="E60" s="84" t="s">
        <v>239</v>
      </c>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t="s">
        <v>85</v>
      </c>
      <c r="AE60" s="87" t="s">
        <v>108</v>
      </c>
      <c r="AF60" s="88">
        <f t="shared" si="7"/>
        <v>38.5</v>
      </c>
      <c r="AG60" s="88">
        <f t="shared" si="8"/>
        <v>38.5</v>
      </c>
      <c r="AH60" s="88">
        <v>0</v>
      </c>
      <c r="AI60" s="88">
        <v>0</v>
      </c>
      <c r="AJ60" s="88">
        <v>0</v>
      </c>
      <c r="AK60" s="88">
        <v>0</v>
      </c>
      <c r="AL60" s="88">
        <v>0</v>
      </c>
      <c r="AM60" s="88">
        <v>0</v>
      </c>
      <c r="AN60" s="89">
        <v>38.5</v>
      </c>
      <c r="AO60" s="89">
        <v>38.5</v>
      </c>
      <c r="AP60" s="88">
        <f t="shared" si="299"/>
        <v>30.6</v>
      </c>
      <c r="AQ60" s="88">
        <v>0</v>
      </c>
      <c r="AR60" s="88">
        <v>0</v>
      </c>
      <c r="AS60" s="88">
        <v>0</v>
      </c>
      <c r="AT60" s="89">
        <v>30.6</v>
      </c>
      <c r="AU60" s="88">
        <f t="shared" si="300"/>
        <v>30.6</v>
      </c>
      <c r="AV60" s="88">
        <v>0</v>
      </c>
      <c r="AW60" s="88">
        <v>0</v>
      </c>
      <c r="AX60" s="88">
        <v>0</v>
      </c>
      <c r="AY60" s="89">
        <v>30.6</v>
      </c>
      <c r="AZ60" s="88">
        <f t="shared" si="301"/>
        <v>30.6</v>
      </c>
      <c r="BA60" s="88">
        <v>0</v>
      </c>
      <c r="BB60" s="88">
        <v>0</v>
      </c>
      <c r="BC60" s="88">
        <v>0</v>
      </c>
      <c r="BD60" s="88">
        <v>30.6</v>
      </c>
      <c r="BE60" s="88">
        <f t="shared" si="12"/>
        <v>0</v>
      </c>
      <c r="BF60" s="88">
        <v>0</v>
      </c>
      <c r="BG60" s="88">
        <v>0</v>
      </c>
      <c r="BH60" s="88">
        <v>0</v>
      </c>
      <c r="BI60" s="88">
        <v>0</v>
      </c>
      <c r="BJ60" s="88">
        <f t="shared" si="13"/>
        <v>38.5</v>
      </c>
      <c r="BK60" s="88">
        <f t="shared" si="14"/>
        <v>38.5</v>
      </c>
      <c r="BL60" s="88">
        <f t="shared" si="15"/>
        <v>0</v>
      </c>
      <c r="BM60" s="88">
        <f t="shared" si="16"/>
        <v>0</v>
      </c>
      <c r="BN60" s="88">
        <f t="shared" si="17"/>
        <v>0</v>
      </c>
      <c r="BO60" s="88">
        <f t="shared" si="18"/>
        <v>0</v>
      </c>
      <c r="BP60" s="88">
        <f t="shared" si="19"/>
        <v>0</v>
      </c>
      <c r="BQ60" s="88">
        <f t="shared" si="20"/>
        <v>0</v>
      </c>
      <c r="BR60" s="88">
        <f t="shared" si="21"/>
        <v>38.5</v>
      </c>
      <c r="BS60" s="88">
        <f t="shared" si="22"/>
        <v>38.5</v>
      </c>
      <c r="BT60" s="88">
        <f t="shared" si="23"/>
        <v>30.6</v>
      </c>
      <c r="BU60" s="88">
        <f t="shared" si="24"/>
        <v>0</v>
      </c>
      <c r="BV60" s="88">
        <f t="shared" si="25"/>
        <v>0</v>
      </c>
      <c r="BW60" s="88">
        <f t="shared" si="26"/>
        <v>0</v>
      </c>
      <c r="BX60" s="88">
        <f t="shared" si="27"/>
        <v>30.6</v>
      </c>
      <c r="BY60" s="88">
        <f t="shared" si="28"/>
        <v>30.6</v>
      </c>
      <c r="BZ60" s="88">
        <f t="shared" si="29"/>
        <v>0</v>
      </c>
      <c r="CA60" s="88">
        <f t="shared" si="30"/>
        <v>0</v>
      </c>
      <c r="CB60" s="88">
        <f t="shared" si="31"/>
        <v>0</v>
      </c>
      <c r="CC60" s="88">
        <f t="shared" si="32"/>
        <v>30.6</v>
      </c>
      <c r="CD60" s="88">
        <f t="shared" si="33"/>
        <v>30.6</v>
      </c>
      <c r="CE60" s="88">
        <f t="shared" si="34"/>
        <v>0</v>
      </c>
      <c r="CF60" s="88">
        <f t="shared" si="35"/>
        <v>0</v>
      </c>
      <c r="CG60" s="88">
        <f t="shared" si="36"/>
        <v>0</v>
      </c>
      <c r="CH60" s="88">
        <f t="shared" si="37"/>
        <v>30.6</v>
      </c>
      <c r="CI60" s="88">
        <f t="shared" si="38"/>
        <v>0</v>
      </c>
      <c r="CJ60" s="88">
        <f t="shared" si="39"/>
        <v>0</v>
      </c>
      <c r="CK60" s="88">
        <f t="shared" si="40"/>
        <v>0</v>
      </c>
      <c r="CL60" s="88">
        <f t="shared" si="41"/>
        <v>0</v>
      </c>
      <c r="CM60" s="88">
        <f t="shared" si="42"/>
        <v>0</v>
      </c>
      <c r="CN60" s="88">
        <f t="shared" si="43"/>
        <v>38.5</v>
      </c>
      <c r="CO60" s="88">
        <f t="shared" si="44"/>
        <v>0</v>
      </c>
      <c r="CP60" s="88">
        <f t="shared" si="45"/>
        <v>0</v>
      </c>
      <c r="CQ60" s="88">
        <f t="shared" si="46"/>
        <v>0</v>
      </c>
      <c r="CR60" s="88">
        <f t="shared" si="47"/>
        <v>38.5</v>
      </c>
      <c r="CS60" s="88">
        <f t="shared" si="48"/>
        <v>30.6</v>
      </c>
      <c r="CT60" s="88">
        <f t="shared" si="49"/>
        <v>0</v>
      </c>
      <c r="CU60" s="88">
        <f t="shared" si="50"/>
        <v>0</v>
      </c>
      <c r="CV60" s="88">
        <f t="shared" si="51"/>
        <v>0</v>
      </c>
      <c r="CW60" s="88">
        <f t="shared" si="52"/>
        <v>30.6</v>
      </c>
      <c r="CX60" s="88">
        <f t="shared" si="53"/>
        <v>30.6</v>
      </c>
      <c r="CY60" s="88">
        <f t="shared" si="54"/>
        <v>0</v>
      </c>
      <c r="CZ60" s="88">
        <f t="shared" si="55"/>
        <v>0</v>
      </c>
      <c r="DA60" s="88">
        <f t="shared" si="56"/>
        <v>0</v>
      </c>
      <c r="DB60" s="88">
        <f t="shared" si="57"/>
        <v>30.6</v>
      </c>
      <c r="DC60" s="88">
        <f t="shared" si="58"/>
        <v>38.5</v>
      </c>
      <c r="DD60" s="88">
        <f t="shared" si="59"/>
        <v>0</v>
      </c>
      <c r="DE60" s="88">
        <f t="shared" si="60"/>
        <v>0</v>
      </c>
      <c r="DF60" s="88">
        <f t="shared" si="61"/>
        <v>0</v>
      </c>
      <c r="DG60" s="88">
        <f t="shared" si="62"/>
        <v>38.5</v>
      </c>
      <c r="DH60" s="88">
        <f t="shared" si="63"/>
        <v>30.6</v>
      </c>
      <c r="DI60" s="88">
        <f t="shared" si="64"/>
        <v>0</v>
      </c>
      <c r="DJ60" s="88">
        <f t="shared" si="65"/>
        <v>0</v>
      </c>
      <c r="DK60" s="88">
        <f t="shared" si="66"/>
        <v>0</v>
      </c>
      <c r="DL60" s="88">
        <f t="shared" si="67"/>
        <v>30.6</v>
      </c>
      <c r="DM60" s="88">
        <f t="shared" si="68"/>
        <v>30.6</v>
      </c>
      <c r="DN60" s="88">
        <f t="shared" si="69"/>
        <v>0</v>
      </c>
      <c r="DO60" s="88">
        <f t="shared" si="70"/>
        <v>0</v>
      </c>
      <c r="DP60" s="88">
        <f t="shared" si="71"/>
        <v>0</v>
      </c>
      <c r="DQ60" s="88">
        <f t="shared" si="72"/>
        <v>30.6</v>
      </c>
      <c r="DR60" s="90" t="s">
        <v>110</v>
      </c>
      <c r="DS60" s="50"/>
    </row>
    <row r="61" spans="1:123" ht="89.25">
      <c r="A61" s="81" t="s">
        <v>182</v>
      </c>
      <c r="B61" s="82" t="s">
        <v>183</v>
      </c>
      <c r="C61" s="101" t="s">
        <v>78</v>
      </c>
      <c r="D61" s="1" t="s">
        <v>247</v>
      </c>
      <c r="E61" s="84" t="s">
        <v>239</v>
      </c>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t="s">
        <v>85</v>
      </c>
      <c r="AE61" s="87" t="s">
        <v>108</v>
      </c>
      <c r="AF61" s="88">
        <f t="shared" si="7"/>
        <v>22</v>
      </c>
      <c r="AG61" s="88">
        <f t="shared" si="8"/>
        <v>22</v>
      </c>
      <c r="AH61" s="88">
        <v>0</v>
      </c>
      <c r="AI61" s="88">
        <v>0</v>
      </c>
      <c r="AJ61" s="88">
        <v>0</v>
      </c>
      <c r="AK61" s="88">
        <v>0</v>
      </c>
      <c r="AL61" s="88">
        <v>0</v>
      </c>
      <c r="AM61" s="88">
        <v>0</v>
      </c>
      <c r="AN61" s="89">
        <v>22</v>
      </c>
      <c r="AO61" s="89">
        <v>22</v>
      </c>
      <c r="AP61" s="88">
        <f t="shared" si="299"/>
        <v>24.5</v>
      </c>
      <c r="AQ61" s="88">
        <v>0</v>
      </c>
      <c r="AR61" s="88">
        <v>0</v>
      </c>
      <c r="AS61" s="88">
        <v>0</v>
      </c>
      <c r="AT61" s="89">
        <v>24.5</v>
      </c>
      <c r="AU61" s="88">
        <f t="shared" si="300"/>
        <v>24.5</v>
      </c>
      <c r="AV61" s="88">
        <v>0</v>
      </c>
      <c r="AW61" s="88">
        <v>0</v>
      </c>
      <c r="AX61" s="88">
        <v>0</v>
      </c>
      <c r="AY61" s="89">
        <v>24.5</v>
      </c>
      <c r="AZ61" s="88">
        <f t="shared" si="301"/>
        <v>24.5</v>
      </c>
      <c r="BA61" s="88">
        <v>0</v>
      </c>
      <c r="BB61" s="88">
        <v>0</v>
      </c>
      <c r="BC61" s="88">
        <v>0</v>
      </c>
      <c r="BD61" s="88">
        <v>24.5</v>
      </c>
      <c r="BE61" s="88">
        <f t="shared" si="12"/>
        <v>0</v>
      </c>
      <c r="BF61" s="88">
        <v>0</v>
      </c>
      <c r="BG61" s="88">
        <v>0</v>
      </c>
      <c r="BH61" s="88">
        <v>0</v>
      </c>
      <c r="BI61" s="88">
        <v>0</v>
      </c>
      <c r="BJ61" s="88">
        <f t="shared" si="13"/>
        <v>22</v>
      </c>
      <c r="BK61" s="88">
        <f t="shared" si="14"/>
        <v>22</v>
      </c>
      <c r="BL61" s="88">
        <f t="shared" si="15"/>
        <v>0</v>
      </c>
      <c r="BM61" s="88">
        <f t="shared" si="16"/>
        <v>0</v>
      </c>
      <c r="BN61" s="88">
        <f t="shared" si="17"/>
        <v>0</v>
      </c>
      <c r="BO61" s="88">
        <f t="shared" si="18"/>
        <v>0</v>
      </c>
      <c r="BP61" s="88">
        <f t="shared" si="19"/>
        <v>0</v>
      </c>
      <c r="BQ61" s="88">
        <f t="shared" si="20"/>
        <v>0</v>
      </c>
      <c r="BR61" s="88">
        <f t="shared" si="21"/>
        <v>22</v>
      </c>
      <c r="BS61" s="88">
        <f t="shared" si="22"/>
        <v>22</v>
      </c>
      <c r="BT61" s="88">
        <f t="shared" si="23"/>
        <v>24.5</v>
      </c>
      <c r="BU61" s="88">
        <f t="shared" si="24"/>
        <v>0</v>
      </c>
      <c r="BV61" s="88">
        <f t="shared" si="25"/>
        <v>0</v>
      </c>
      <c r="BW61" s="88">
        <f t="shared" si="26"/>
        <v>0</v>
      </c>
      <c r="BX61" s="88">
        <f t="shared" si="27"/>
        <v>24.5</v>
      </c>
      <c r="BY61" s="88">
        <f t="shared" si="28"/>
        <v>24.5</v>
      </c>
      <c r="BZ61" s="88">
        <f t="shared" si="29"/>
        <v>0</v>
      </c>
      <c r="CA61" s="88">
        <f t="shared" si="30"/>
        <v>0</v>
      </c>
      <c r="CB61" s="88">
        <f t="shared" si="31"/>
        <v>0</v>
      </c>
      <c r="CC61" s="88">
        <f t="shared" si="32"/>
        <v>24.5</v>
      </c>
      <c r="CD61" s="88">
        <f t="shared" si="33"/>
        <v>24.5</v>
      </c>
      <c r="CE61" s="88">
        <f t="shared" si="34"/>
        <v>0</v>
      </c>
      <c r="CF61" s="88">
        <f t="shared" si="35"/>
        <v>0</v>
      </c>
      <c r="CG61" s="88">
        <f t="shared" si="36"/>
        <v>0</v>
      </c>
      <c r="CH61" s="88">
        <f t="shared" si="37"/>
        <v>24.5</v>
      </c>
      <c r="CI61" s="88">
        <f t="shared" si="38"/>
        <v>0</v>
      </c>
      <c r="CJ61" s="88">
        <f t="shared" si="39"/>
        <v>0</v>
      </c>
      <c r="CK61" s="88">
        <f t="shared" si="40"/>
        <v>0</v>
      </c>
      <c r="CL61" s="88">
        <f t="shared" si="41"/>
        <v>0</v>
      </c>
      <c r="CM61" s="88">
        <f t="shared" si="42"/>
        <v>0</v>
      </c>
      <c r="CN61" s="88">
        <f t="shared" si="43"/>
        <v>22</v>
      </c>
      <c r="CO61" s="88">
        <f t="shared" si="44"/>
        <v>0</v>
      </c>
      <c r="CP61" s="88">
        <f t="shared" si="45"/>
        <v>0</v>
      </c>
      <c r="CQ61" s="88">
        <f t="shared" si="46"/>
        <v>0</v>
      </c>
      <c r="CR61" s="88">
        <f t="shared" si="47"/>
        <v>22</v>
      </c>
      <c r="CS61" s="88">
        <f t="shared" si="48"/>
        <v>24.5</v>
      </c>
      <c r="CT61" s="88">
        <f t="shared" si="49"/>
        <v>0</v>
      </c>
      <c r="CU61" s="88">
        <f t="shared" si="50"/>
        <v>0</v>
      </c>
      <c r="CV61" s="88">
        <f t="shared" si="51"/>
        <v>0</v>
      </c>
      <c r="CW61" s="88">
        <f t="shared" si="52"/>
        <v>24.5</v>
      </c>
      <c r="CX61" s="88">
        <f t="shared" si="53"/>
        <v>24.5</v>
      </c>
      <c r="CY61" s="88">
        <f t="shared" si="54"/>
        <v>0</v>
      </c>
      <c r="CZ61" s="88">
        <f t="shared" si="55"/>
        <v>0</v>
      </c>
      <c r="DA61" s="88">
        <f t="shared" si="56"/>
        <v>0</v>
      </c>
      <c r="DB61" s="88">
        <f t="shared" si="57"/>
        <v>24.5</v>
      </c>
      <c r="DC61" s="88">
        <f t="shared" si="58"/>
        <v>22</v>
      </c>
      <c r="DD61" s="88">
        <f t="shared" si="59"/>
        <v>0</v>
      </c>
      <c r="DE61" s="88">
        <f t="shared" si="60"/>
        <v>0</v>
      </c>
      <c r="DF61" s="88">
        <f t="shared" si="61"/>
        <v>0</v>
      </c>
      <c r="DG61" s="88">
        <f t="shared" si="62"/>
        <v>22</v>
      </c>
      <c r="DH61" s="88">
        <f t="shared" si="63"/>
        <v>24.5</v>
      </c>
      <c r="DI61" s="88">
        <f t="shared" si="64"/>
        <v>0</v>
      </c>
      <c r="DJ61" s="88">
        <f t="shared" si="65"/>
        <v>0</v>
      </c>
      <c r="DK61" s="88">
        <f t="shared" si="66"/>
        <v>0</v>
      </c>
      <c r="DL61" s="88">
        <f t="shared" si="67"/>
        <v>24.5</v>
      </c>
      <c r="DM61" s="88">
        <f t="shared" si="68"/>
        <v>24.5</v>
      </c>
      <c r="DN61" s="88">
        <f t="shared" si="69"/>
        <v>0</v>
      </c>
      <c r="DO61" s="88">
        <f t="shared" si="70"/>
        <v>0</v>
      </c>
      <c r="DP61" s="88">
        <f t="shared" si="71"/>
        <v>0</v>
      </c>
      <c r="DQ61" s="88">
        <f t="shared" si="72"/>
        <v>24.5</v>
      </c>
      <c r="DR61" s="90" t="s">
        <v>110</v>
      </c>
      <c r="DS61" s="50"/>
    </row>
    <row r="62" spans="1:123" s="67" customFormat="1" ht="38.25">
      <c r="A62" s="76" t="s">
        <v>184</v>
      </c>
      <c r="B62" s="77" t="s">
        <v>185</v>
      </c>
      <c r="C62" s="78" t="s">
        <v>69</v>
      </c>
      <c r="D62" s="78" t="s">
        <v>69</v>
      </c>
      <c r="E62" s="78" t="s">
        <v>69</v>
      </c>
      <c r="F62" s="78" t="s">
        <v>69</v>
      </c>
      <c r="G62" s="78" t="s">
        <v>69</v>
      </c>
      <c r="H62" s="78" t="s">
        <v>69</v>
      </c>
      <c r="I62" s="78" t="s">
        <v>69</v>
      </c>
      <c r="J62" s="78" t="s">
        <v>69</v>
      </c>
      <c r="K62" s="78" t="s">
        <v>69</v>
      </c>
      <c r="L62" s="78" t="s">
        <v>69</v>
      </c>
      <c r="M62" s="78" t="s">
        <v>69</v>
      </c>
      <c r="N62" s="78" t="s">
        <v>69</v>
      </c>
      <c r="O62" s="78" t="s">
        <v>69</v>
      </c>
      <c r="P62" s="78" t="s">
        <v>69</v>
      </c>
      <c r="Q62" s="78" t="s">
        <v>69</v>
      </c>
      <c r="R62" s="78" t="s">
        <v>69</v>
      </c>
      <c r="S62" s="78" t="s">
        <v>69</v>
      </c>
      <c r="T62" s="78" t="s">
        <v>69</v>
      </c>
      <c r="U62" s="78" t="s">
        <v>69</v>
      </c>
      <c r="V62" s="78" t="s">
        <v>69</v>
      </c>
      <c r="W62" s="78" t="s">
        <v>69</v>
      </c>
      <c r="X62" s="78" t="s">
        <v>69</v>
      </c>
      <c r="Y62" s="78" t="s">
        <v>69</v>
      </c>
      <c r="Z62" s="78" t="s">
        <v>69</v>
      </c>
      <c r="AA62" s="78" t="s">
        <v>69</v>
      </c>
      <c r="AB62" s="78" t="s">
        <v>69</v>
      </c>
      <c r="AC62" s="78" t="s">
        <v>69</v>
      </c>
      <c r="AD62" s="78" t="s">
        <v>69</v>
      </c>
      <c r="AE62" s="78" t="s">
        <v>69</v>
      </c>
      <c r="AF62" s="79">
        <f t="shared" si="7"/>
        <v>0</v>
      </c>
      <c r="AG62" s="79">
        <f t="shared" si="8"/>
        <v>0</v>
      </c>
      <c r="AH62" s="79">
        <v>0</v>
      </c>
      <c r="AI62" s="79">
        <v>0</v>
      </c>
      <c r="AJ62" s="79">
        <v>0</v>
      </c>
      <c r="AK62" s="79">
        <v>0</v>
      </c>
      <c r="AL62" s="79">
        <v>0</v>
      </c>
      <c r="AM62" s="79">
        <v>0</v>
      </c>
      <c r="AN62" s="79">
        <v>0</v>
      </c>
      <c r="AO62" s="79">
        <v>0</v>
      </c>
      <c r="AP62" s="79">
        <f t="shared" si="299"/>
        <v>0</v>
      </c>
      <c r="AQ62" s="79">
        <v>0</v>
      </c>
      <c r="AR62" s="79">
        <v>0</v>
      </c>
      <c r="AS62" s="79">
        <v>0</v>
      </c>
      <c r="AT62" s="79">
        <v>0</v>
      </c>
      <c r="AU62" s="79">
        <f t="shared" si="300"/>
        <v>0</v>
      </c>
      <c r="AV62" s="79">
        <v>0</v>
      </c>
      <c r="AW62" s="79">
        <v>0</v>
      </c>
      <c r="AX62" s="79">
        <v>0</v>
      </c>
      <c r="AY62" s="79">
        <v>0</v>
      </c>
      <c r="AZ62" s="79">
        <f t="shared" si="301"/>
        <v>171</v>
      </c>
      <c r="BA62" s="79">
        <v>0</v>
      </c>
      <c r="BB62" s="79">
        <v>0</v>
      </c>
      <c r="BC62" s="79">
        <v>171</v>
      </c>
      <c r="BD62" s="79">
        <v>0</v>
      </c>
      <c r="BE62" s="79">
        <f t="shared" si="12"/>
        <v>331</v>
      </c>
      <c r="BF62" s="79">
        <v>0</v>
      </c>
      <c r="BG62" s="79">
        <v>0</v>
      </c>
      <c r="BH62" s="79">
        <v>331</v>
      </c>
      <c r="BI62" s="79">
        <v>0</v>
      </c>
      <c r="BJ62" s="79">
        <f t="shared" si="13"/>
        <v>0</v>
      </c>
      <c r="BK62" s="79">
        <f t="shared" si="14"/>
        <v>0</v>
      </c>
      <c r="BL62" s="79">
        <f t="shared" si="15"/>
        <v>0</v>
      </c>
      <c r="BM62" s="79">
        <f t="shared" si="16"/>
        <v>0</v>
      </c>
      <c r="BN62" s="79">
        <f t="shared" si="17"/>
        <v>0</v>
      </c>
      <c r="BO62" s="79">
        <f t="shared" si="18"/>
        <v>0</v>
      </c>
      <c r="BP62" s="79">
        <f t="shared" si="19"/>
        <v>0</v>
      </c>
      <c r="BQ62" s="79">
        <f t="shared" si="20"/>
        <v>0</v>
      </c>
      <c r="BR62" s="79">
        <f t="shared" si="21"/>
        <v>0</v>
      </c>
      <c r="BS62" s="79">
        <f t="shared" si="22"/>
        <v>0</v>
      </c>
      <c r="BT62" s="79">
        <f t="shared" si="23"/>
        <v>0</v>
      </c>
      <c r="BU62" s="79">
        <f t="shared" si="24"/>
        <v>0</v>
      </c>
      <c r="BV62" s="79">
        <f t="shared" si="25"/>
        <v>0</v>
      </c>
      <c r="BW62" s="79">
        <f t="shared" si="26"/>
        <v>0</v>
      </c>
      <c r="BX62" s="79">
        <f t="shared" si="27"/>
        <v>0</v>
      </c>
      <c r="BY62" s="79">
        <f t="shared" si="28"/>
        <v>0</v>
      </c>
      <c r="BZ62" s="79">
        <f t="shared" si="29"/>
        <v>0</v>
      </c>
      <c r="CA62" s="79">
        <f t="shared" si="30"/>
        <v>0</v>
      </c>
      <c r="CB62" s="79">
        <f t="shared" si="31"/>
        <v>0</v>
      </c>
      <c r="CC62" s="79">
        <f t="shared" si="32"/>
        <v>0</v>
      </c>
      <c r="CD62" s="79">
        <f t="shared" si="33"/>
        <v>171</v>
      </c>
      <c r="CE62" s="79">
        <f t="shared" si="34"/>
        <v>0</v>
      </c>
      <c r="CF62" s="79">
        <f t="shared" si="35"/>
        <v>0</v>
      </c>
      <c r="CG62" s="79">
        <f t="shared" si="36"/>
        <v>171</v>
      </c>
      <c r="CH62" s="79">
        <f t="shared" si="37"/>
        <v>0</v>
      </c>
      <c r="CI62" s="79">
        <f t="shared" si="38"/>
        <v>331</v>
      </c>
      <c r="CJ62" s="79">
        <f t="shared" si="39"/>
        <v>0</v>
      </c>
      <c r="CK62" s="79">
        <f t="shared" si="40"/>
        <v>0</v>
      </c>
      <c r="CL62" s="79">
        <f t="shared" si="41"/>
        <v>331</v>
      </c>
      <c r="CM62" s="79">
        <f t="shared" si="42"/>
        <v>0</v>
      </c>
      <c r="CN62" s="79">
        <f t="shared" si="43"/>
        <v>0</v>
      </c>
      <c r="CO62" s="79">
        <f t="shared" si="44"/>
        <v>0</v>
      </c>
      <c r="CP62" s="79">
        <f t="shared" si="45"/>
        <v>0</v>
      </c>
      <c r="CQ62" s="79">
        <f t="shared" si="46"/>
        <v>0</v>
      </c>
      <c r="CR62" s="79">
        <f t="shared" si="47"/>
        <v>0</v>
      </c>
      <c r="CS62" s="79">
        <f t="shared" si="48"/>
        <v>0</v>
      </c>
      <c r="CT62" s="79">
        <f t="shared" si="49"/>
        <v>0</v>
      </c>
      <c r="CU62" s="79">
        <f t="shared" si="50"/>
        <v>0</v>
      </c>
      <c r="CV62" s="79">
        <f t="shared" si="51"/>
        <v>0</v>
      </c>
      <c r="CW62" s="79">
        <f t="shared" si="52"/>
        <v>0</v>
      </c>
      <c r="CX62" s="79">
        <f t="shared" si="53"/>
        <v>0</v>
      </c>
      <c r="CY62" s="79">
        <f t="shared" si="54"/>
        <v>0</v>
      </c>
      <c r="CZ62" s="79">
        <f t="shared" si="55"/>
        <v>0</v>
      </c>
      <c r="DA62" s="79">
        <f t="shared" si="56"/>
        <v>0</v>
      </c>
      <c r="DB62" s="79">
        <f t="shared" si="57"/>
        <v>0</v>
      </c>
      <c r="DC62" s="79">
        <f t="shared" si="58"/>
        <v>0</v>
      </c>
      <c r="DD62" s="79">
        <f t="shared" si="59"/>
        <v>0</v>
      </c>
      <c r="DE62" s="79">
        <f t="shared" si="60"/>
        <v>0</v>
      </c>
      <c r="DF62" s="79">
        <f t="shared" si="61"/>
        <v>0</v>
      </c>
      <c r="DG62" s="79">
        <f t="shared" si="62"/>
        <v>0</v>
      </c>
      <c r="DH62" s="79">
        <f t="shared" si="63"/>
        <v>0</v>
      </c>
      <c r="DI62" s="79">
        <f t="shared" si="64"/>
        <v>0</v>
      </c>
      <c r="DJ62" s="79">
        <f t="shared" si="65"/>
        <v>0</v>
      </c>
      <c r="DK62" s="79">
        <f t="shared" si="66"/>
        <v>0</v>
      </c>
      <c r="DL62" s="79">
        <f t="shared" si="67"/>
        <v>0</v>
      </c>
      <c r="DM62" s="79">
        <f t="shared" si="68"/>
        <v>0</v>
      </c>
      <c r="DN62" s="79">
        <f t="shared" si="69"/>
        <v>0</v>
      </c>
      <c r="DO62" s="79">
        <f t="shared" si="70"/>
        <v>0</v>
      </c>
      <c r="DP62" s="79">
        <f t="shared" si="71"/>
        <v>0</v>
      </c>
      <c r="DQ62" s="79">
        <f t="shared" si="72"/>
        <v>0</v>
      </c>
      <c r="DR62" s="80" t="s">
        <v>71</v>
      </c>
      <c r="DS62" s="66"/>
    </row>
    <row r="63" spans="1:123" s="67" customFormat="1" ht="38.25">
      <c r="A63" s="76" t="s">
        <v>186</v>
      </c>
      <c r="B63" s="77" t="s">
        <v>187</v>
      </c>
      <c r="C63" s="78" t="s">
        <v>69</v>
      </c>
      <c r="D63" s="78" t="s">
        <v>69</v>
      </c>
      <c r="E63" s="78" t="s">
        <v>69</v>
      </c>
      <c r="F63" s="78" t="s">
        <v>69</v>
      </c>
      <c r="G63" s="78" t="s">
        <v>69</v>
      </c>
      <c r="H63" s="78" t="s">
        <v>69</v>
      </c>
      <c r="I63" s="78" t="s">
        <v>69</v>
      </c>
      <c r="J63" s="78" t="s">
        <v>69</v>
      </c>
      <c r="K63" s="78" t="s">
        <v>69</v>
      </c>
      <c r="L63" s="78" t="s">
        <v>69</v>
      </c>
      <c r="M63" s="78" t="s">
        <v>69</v>
      </c>
      <c r="N63" s="78" t="s">
        <v>69</v>
      </c>
      <c r="O63" s="78" t="s">
        <v>69</v>
      </c>
      <c r="P63" s="78" t="s">
        <v>69</v>
      </c>
      <c r="Q63" s="78" t="s">
        <v>69</v>
      </c>
      <c r="R63" s="78" t="s">
        <v>69</v>
      </c>
      <c r="S63" s="78" t="s">
        <v>69</v>
      </c>
      <c r="T63" s="78" t="s">
        <v>69</v>
      </c>
      <c r="U63" s="78" t="s">
        <v>69</v>
      </c>
      <c r="V63" s="78" t="s">
        <v>69</v>
      </c>
      <c r="W63" s="78" t="s">
        <v>69</v>
      </c>
      <c r="X63" s="78" t="s">
        <v>69</v>
      </c>
      <c r="Y63" s="78" t="s">
        <v>69</v>
      </c>
      <c r="Z63" s="78" t="s">
        <v>69</v>
      </c>
      <c r="AA63" s="78" t="s">
        <v>69</v>
      </c>
      <c r="AB63" s="78" t="s">
        <v>69</v>
      </c>
      <c r="AC63" s="78" t="s">
        <v>69</v>
      </c>
      <c r="AD63" s="78" t="s">
        <v>69</v>
      </c>
      <c r="AE63" s="78" t="s">
        <v>69</v>
      </c>
      <c r="AF63" s="79">
        <f>AF64-AF54</f>
        <v>9972</v>
      </c>
      <c r="AG63" s="79">
        <f t="shared" ref="AG63:CR63" si="302">AG64-AG54</f>
        <v>8822.8999999999978</v>
      </c>
      <c r="AH63" s="79">
        <f t="shared" si="302"/>
        <v>71.599999999999994</v>
      </c>
      <c r="AI63" s="79">
        <f t="shared" si="302"/>
        <v>71.599999999999994</v>
      </c>
      <c r="AJ63" s="79">
        <f t="shared" si="302"/>
        <v>277.2</v>
      </c>
      <c r="AK63" s="79">
        <f t="shared" si="302"/>
        <v>277.2</v>
      </c>
      <c r="AL63" s="79">
        <f t="shared" si="302"/>
        <v>0</v>
      </c>
      <c r="AM63" s="79">
        <f t="shared" si="302"/>
        <v>0</v>
      </c>
      <c r="AN63" s="79">
        <f t="shared" si="302"/>
        <v>9623.2000000000007</v>
      </c>
      <c r="AO63" s="79">
        <f t="shared" si="302"/>
        <v>8474.0999999999985</v>
      </c>
      <c r="AP63" s="79">
        <f>AP64-AP54</f>
        <v>9948.5999999999985</v>
      </c>
      <c r="AQ63" s="79">
        <f t="shared" ref="AQ63:BD63" si="303">AQ64-AQ54</f>
        <v>115.1</v>
      </c>
      <c r="AR63" s="79">
        <f t="shared" si="303"/>
        <v>280.59999999999997</v>
      </c>
      <c r="AS63" s="79">
        <f t="shared" si="303"/>
        <v>0</v>
      </c>
      <c r="AT63" s="79">
        <f t="shared" si="303"/>
        <v>9552.9000000000015</v>
      </c>
      <c r="AU63" s="79">
        <f t="shared" si="303"/>
        <v>9075.7999999999993</v>
      </c>
      <c r="AV63" s="79">
        <f t="shared" si="303"/>
        <v>126.1</v>
      </c>
      <c r="AW63" s="79">
        <f t="shared" si="303"/>
        <v>276.8</v>
      </c>
      <c r="AX63" s="79">
        <f t="shared" si="303"/>
        <v>0</v>
      </c>
      <c r="AY63" s="79">
        <f t="shared" si="303"/>
        <v>8672.9000000000015</v>
      </c>
      <c r="AZ63" s="79">
        <f t="shared" si="303"/>
        <v>6642.5</v>
      </c>
      <c r="BA63" s="79">
        <f t="shared" si="303"/>
        <v>126.7</v>
      </c>
      <c r="BB63" s="79">
        <f t="shared" si="303"/>
        <v>276.8</v>
      </c>
      <c r="BC63" s="79">
        <f t="shared" si="303"/>
        <v>171</v>
      </c>
      <c r="BD63" s="79">
        <f t="shared" si="303"/>
        <v>6068</v>
      </c>
      <c r="BE63" s="79">
        <f t="shared" si="302"/>
        <v>7013.7</v>
      </c>
      <c r="BF63" s="79">
        <f t="shared" si="302"/>
        <v>129.6</v>
      </c>
      <c r="BG63" s="79">
        <f t="shared" si="302"/>
        <v>276.8</v>
      </c>
      <c r="BH63" s="79">
        <f t="shared" si="302"/>
        <v>331</v>
      </c>
      <c r="BI63" s="79">
        <f t="shared" si="302"/>
        <v>6276.3</v>
      </c>
      <c r="BJ63" s="79">
        <f t="shared" si="302"/>
        <v>9972</v>
      </c>
      <c r="BK63" s="79">
        <f t="shared" si="302"/>
        <v>8822.8999999999978</v>
      </c>
      <c r="BL63" s="79">
        <f t="shared" si="302"/>
        <v>71.599999999999994</v>
      </c>
      <c r="BM63" s="79">
        <f t="shared" si="302"/>
        <v>71.599999999999994</v>
      </c>
      <c r="BN63" s="79">
        <f t="shared" si="302"/>
        <v>277.2</v>
      </c>
      <c r="BO63" s="79">
        <f t="shared" si="302"/>
        <v>277.2</v>
      </c>
      <c r="BP63" s="79">
        <f t="shared" si="302"/>
        <v>0</v>
      </c>
      <c r="BQ63" s="79">
        <f t="shared" si="302"/>
        <v>0</v>
      </c>
      <c r="BR63" s="79">
        <f t="shared" si="302"/>
        <v>9623.2000000000007</v>
      </c>
      <c r="BS63" s="79">
        <f t="shared" si="302"/>
        <v>8474.0999999999985</v>
      </c>
      <c r="BT63" s="79">
        <f t="shared" si="302"/>
        <v>9948.5999999999985</v>
      </c>
      <c r="BU63" s="79">
        <f t="shared" si="302"/>
        <v>115.1</v>
      </c>
      <c r="BV63" s="79">
        <f t="shared" si="302"/>
        <v>280.59999999999997</v>
      </c>
      <c r="BW63" s="79">
        <f t="shared" si="302"/>
        <v>0</v>
      </c>
      <c r="BX63" s="79">
        <f t="shared" si="302"/>
        <v>9552.9000000000015</v>
      </c>
      <c r="BY63" s="79">
        <f t="shared" si="302"/>
        <v>9075.7999999999993</v>
      </c>
      <c r="BZ63" s="79">
        <f t="shared" si="302"/>
        <v>126.1</v>
      </c>
      <c r="CA63" s="79">
        <f t="shared" si="302"/>
        <v>276.8</v>
      </c>
      <c r="CB63" s="79">
        <f t="shared" si="302"/>
        <v>0</v>
      </c>
      <c r="CC63" s="79">
        <f t="shared" si="302"/>
        <v>8672.9000000000015</v>
      </c>
      <c r="CD63" s="79">
        <f t="shared" si="302"/>
        <v>6642.5</v>
      </c>
      <c r="CE63" s="79">
        <f t="shared" si="302"/>
        <v>126.7</v>
      </c>
      <c r="CF63" s="79">
        <f t="shared" si="302"/>
        <v>276.8</v>
      </c>
      <c r="CG63" s="79">
        <f t="shared" si="302"/>
        <v>171</v>
      </c>
      <c r="CH63" s="79">
        <f t="shared" si="302"/>
        <v>6068</v>
      </c>
      <c r="CI63" s="79">
        <f t="shared" si="302"/>
        <v>7013.7</v>
      </c>
      <c r="CJ63" s="79">
        <f t="shared" si="302"/>
        <v>129.6</v>
      </c>
      <c r="CK63" s="79">
        <f t="shared" si="302"/>
        <v>276.8</v>
      </c>
      <c r="CL63" s="79">
        <f t="shared" si="302"/>
        <v>331</v>
      </c>
      <c r="CM63" s="79">
        <f t="shared" si="302"/>
        <v>6276.3</v>
      </c>
      <c r="CN63" s="79">
        <f t="shared" si="302"/>
        <v>8822.8999999999978</v>
      </c>
      <c r="CO63" s="79">
        <f t="shared" si="302"/>
        <v>71.599999999999994</v>
      </c>
      <c r="CP63" s="79">
        <f t="shared" si="302"/>
        <v>277.2</v>
      </c>
      <c r="CQ63" s="79">
        <f t="shared" si="302"/>
        <v>0</v>
      </c>
      <c r="CR63" s="79">
        <f t="shared" si="302"/>
        <v>8474.0999999999985</v>
      </c>
      <c r="CS63" s="79">
        <f t="shared" ref="CS63:DQ63" si="304">CS64-CS54</f>
        <v>9948.5999999999985</v>
      </c>
      <c r="CT63" s="79">
        <f t="shared" si="304"/>
        <v>115.1</v>
      </c>
      <c r="CU63" s="79">
        <f t="shared" si="304"/>
        <v>280.59999999999997</v>
      </c>
      <c r="CV63" s="79">
        <f t="shared" si="304"/>
        <v>0</v>
      </c>
      <c r="CW63" s="79">
        <f t="shared" si="304"/>
        <v>9552.9000000000015</v>
      </c>
      <c r="CX63" s="79">
        <f t="shared" si="304"/>
        <v>9075.7999999999993</v>
      </c>
      <c r="CY63" s="79">
        <f t="shared" si="304"/>
        <v>126.1</v>
      </c>
      <c r="CZ63" s="79">
        <f t="shared" si="304"/>
        <v>276.8</v>
      </c>
      <c r="DA63" s="79">
        <f t="shared" si="304"/>
        <v>0</v>
      </c>
      <c r="DB63" s="79">
        <f t="shared" si="304"/>
        <v>8672.9000000000015</v>
      </c>
      <c r="DC63" s="79">
        <f t="shared" si="304"/>
        <v>8822.8999999999978</v>
      </c>
      <c r="DD63" s="79">
        <f t="shared" si="304"/>
        <v>71.599999999999994</v>
      </c>
      <c r="DE63" s="79">
        <f t="shared" si="304"/>
        <v>277.2</v>
      </c>
      <c r="DF63" s="79">
        <f t="shared" si="304"/>
        <v>0</v>
      </c>
      <c r="DG63" s="79">
        <f t="shared" si="304"/>
        <v>8474.0999999999985</v>
      </c>
      <c r="DH63" s="79">
        <f t="shared" si="304"/>
        <v>9948.5999999999985</v>
      </c>
      <c r="DI63" s="79">
        <f t="shared" si="304"/>
        <v>115.1</v>
      </c>
      <c r="DJ63" s="79">
        <f t="shared" si="304"/>
        <v>280.59999999999997</v>
      </c>
      <c r="DK63" s="79">
        <f t="shared" si="304"/>
        <v>0</v>
      </c>
      <c r="DL63" s="79">
        <f t="shared" si="304"/>
        <v>9552.9000000000015</v>
      </c>
      <c r="DM63" s="79">
        <f t="shared" si="304"/>
        <v>9075.7999999999993</v>
      </c>
      <c r="DN63" s="79">
        <f t="shared" si="304"/>
        <v>126.1</v>
      </c>
      <c r="DO63" s="79">
        <f t="shared" si="304"/>
        <v>276.8</v>
      </c>
      <c r="DP63" s="79">
        <f t="shared" si="304"/>
        <v>0</v>
      </c>
      <c r="DQ63" s="79">
        <f t="shared" si="304"/>
        <v>8672.9000000000015</v>
      </c>
      <c r="DR63" s="80" t="s">
        <v>71</v>
      </c>
      <c r="DS63" s="66"/>
    </row>
    <row r="64" spans="1:123" s="67" customFormat="1" ht="38.25">
      <c r="A64" s="76" t="s">
        <v>188</v>
      </c>
      <c r="B64" s="77" t="s">
        <v>189</v>
      </c>
      <c r="C64" s="78" t="s">
        <v>69</v>
      </c>
      <c r="D64" s="78" t="s">
        <v>69</v>
      </c>
      <c r="E64" s="78" t="s">
        <v>69</v>
      </c>
      <c r="F64" s="78" t="s">
        <v>69</v>
      </c>
      <c r="G64" s="78" t="s">
        <v>69</v>
      </c>
      <c r="H64" s="78" t="s">
        <v>69</v>
      </c>
      <c r="I64" s="78" t="s">
        <v>69</v>
      </c>
      <c r="J64" s="78" t="s">
        <v>69</v>
      </c>
      <c r="K64" s="78" t="s">
        <v>69</v>
      </c>
      <c r="L64" s="78" t="s">
        <v>69</v>
      </c>
      <c r="M64" s="78" t="s">
        <v>69</v>
      </c>
      <c r="N64" s="78" t="s">
        <v>69</v>
      </c>
      <c r="O64" s="78" t="s">
        <v>69</v>
      </c>
      <c r="P64" s="78" t="s">
        <v>69</v>
      </c>
      <c r="Q64" s="78" t="s">
        <v>69</v>
      </c>
      <c r="R64" s="78" t="s">
        <v>69</v>
      </c>
      <c r="S64" s="78" t="s">
        <v>69</v>
      </c>
      <c r="T64" s="78" t="s">
        <v>69</v>
      </c>
      <c r="U64" s="78" t="s">
        <v>69</v>
      </c>
      <c r="V64" s="78" t="s">
        <v>69</v>
      </c>
      <c r="W64" s="78" t="s">
        <v>69</v>
      </c>
      <c r="X64" s="78" t="s">
        <v>69</v>
      </c>
      <c r="Y64" s="78" t="s">
        <v>69</v>
      </c>
      <c r="Z64" s="78" t="s">
        <v>69</v>
      </c>
      <c r="AA64" s="78" t="s">
        <v>69</v>
      </c>
      <c r="AB64" s="78" t="s">
        <v>69</v>
      </c>
      <c r="AC64" s="78" t="s">
        <v>69</v>
      </c>
      <c r="AD64" s="78" t="s">
        <v>69</v>
      </c>
      <c r="AE64" s="78" t="s">
        <v>69</v>
      </c>
      <c r="AF64" s="79">
        <f>AF25</f>
        <v>10488</v>
      </c>
      <c r="AG64" s="79">
        <f t="shared" ref="AG64:CR64" si="305">AG25</f>
        <v>9338.8999999999978</v>
      </c>
      <c r="AH64" s="79">
        <f t="shared" si="305"/>
        <v>71.599999999999994</v>
      </c>
      <c r="AI64" s="79">
        <f t="shared" si="305"/>
        <v>71.599999999999994</v>
      </c>
      <c r="AJ64" s="79">
        <f t="shared" si="305"/>
        <v>277.2</v>
      </c>
      <c r="AK64" s="79">
        <f t="shared" si="305"/>
        <v>277.2</v>
      </c>
      <c r="AL64" s="79">
        <f t="shared" si="305"/>
        <v>0</v>
      </c>
      <c r="AM64" s="79">
        <f t="shared" si="305"/>
        <v>0</v>
      </c>
      <c r="AN64" s="79">
        <f t="shared" si="305"/>
        <v>10139.200000000001</v>
      </c>
      <c r="AO64" s="79">
        <f t="shared" si="305"/>
        <v>8990.0999999999985</v>
      </c>
      <c r="AP64" s="79">
        <f>AP25</f>
        <v>10569.8</v>
      </c>
      <c r="AQ64" s="79">
        <f t="shared" ref="AQ64:BD64" si="306">AQ25</f>
        <v>115.1</v>
      </c>
      <c r="AR64" s="79">
        <f t="shared" si="306"/>
        <v>280.59999999999997</v>
      </c>
      <c r="AS64" s="79">
        <f t="shared" si="306"/>
        <v>0</v>
      </c>
      <c r="AT64" s="79">
        <f t="shared" si="306"/>
        <v>10174.100000000002</v>
      </c>
      <c r="AU64" s="79">
        <f t="shared" si="306"/>
        <v>9659.7999999999993</v>
      </c>
      <c r="AV64" s="79">
        <f t="shared" si="306"/>
        <v>126.1</v>
      </c>
      <c r="AW64" s="79">
        <f t="shared" si="306"/>
        <v>276.8</v>
      </c>
      <c r="AX64" s="79">
        <f t="shared" si="306"/>
        <v>0</v>
      </c>
      <c r="AY64" s="79">
        <f t="shared" si="306"/>
        <v>9256.9000000000015</v>
      </c>
      <c r="AZ64" s="79">
        <f t="shared" si="306"/>
        <v>7226.5</v>
      </c>
      <c r="BA64" s="79">
        <f t="shared" si="306"/>
        <v>126.7</v>
      </c>
      <c r="BB64" s="79">
        <f t="shared" si="306"/>
        <v>276.8</v>
      </c>
      <c r="BC64" s="79">
        <f t="shared" si="306"/>
        <v>171</v>
      </c>
      <c r="BD64" s="79">
        <f t="shared" si="306"/>
        <v>6652</v>
      </c>
      <c r="BE64" s="79">
        <f t="shared" si="305"/>
        <v>7013.7</v>
      </c>
      <c r="BF64" s="79">
        <f t="shared" si="305"/>
        <v>129.6</v>
      </c>
      <c r="BG64" s="79">
        <f t="shared" si="305"/>
        <v>276.8</v>
      </c>
      <c r="BH64" s="79">
        <f t="shared" si="305"/>
        <v>331</v>
      </c>
      <c r="BI64" s="79">
        <f t="shared" si="305"/>
        <v>6276.3</v>
      </c>
      <c r="BJ64" s="79">
        <f t="shared" si="305"/>
        <v>10488</v>
      </c>
      <c r="BK64" s="79">
        <f t="shared" si="305"/>
        <v>9338.8999999999978</v>
      </c>
      <c r="BL64" s="79">
        <f t="shared" si="305"/>
        <v>71.599999999999994</v>
      </c>
      <c r="BM64" s="79">
        <f t="shared" si="305"/>
        <v>71.599999999999994</v>
      </c>
      <c r="BN64" s="79">
        <f t="shared" si="305"/>
        <v>277.2</v>
      </c>
      <c r="BO64" s="79">
        <f t="shared" si="305"/>
        <v>277.2</v>
      </c>
      <c r="BP64" s="79">
        <f t="shared" si="305"/>
        <v>0</v>
      </c>
      <c r="BQ64" s="79">
        <f t="shared" si="305"/>
        <v>0</v>
      </c>
      <c r="BR64" s="79">
        <f t="shared" si="305"/>
        <v>10139.200000000001</v>
      </c>
      <c r="BS64" s="79">
        <f t="shared" si="305"/>
        <v>8990.0999999999985</v>
      </c>
      <c r="BT64" s="79">
        <f t="shared" si="305"/>
        <v>10569.8</v>
      </c>
      <c r="BU64" s="79">
        <f t="shared" si="305"/>
        <v>115.1</v>
      </c>
      <c r="BV64" s="79">
        <f t="shared" si="305"/>
        <v>280.59999999999997</v>
      </c>
      <c r="BW64" s="79">
        <f t="shared" si="305"/>
        <v>0</v>
      </c>
      <c r="BX64" s="79">
        <f t="shared" si="305"/>
        <v>10174.100000000002</v>
      </c>
      <c r="BY64" s="79">
        <f t="shared" si="305"/>
        <v>9659.7999999999993</v>
      </c>
      <c r="BZ64" s="79">
        <f t="shared" si="305"/>
        <v>126.1</v>
      </c>
      <c r="CA64" s="79">
        <f t="shared" si="305"/>
        <v>276.8</v>
      </c>
      <c r="CB64" s="79">
        <f t="shared" si="305"/>
        <v>0</v>
      </c>
      <c r="CC64" s="79">
        <f t="shared" si="305"/>
        <v>9256.9000000000015</v>
      </c>
      <c r="CD64" s="79">
        <f t="shared" si="305"/>
        <v>7226.5</v>
      </c>
      <c r="CE64" s="79">
        <f t="shared" si="305"/>
        <v>126.7</v>
      </c>
      <c r="CF64" s="79">
        <f t="shared" si="305"/>
        <v>276.8</v>
      </c>
      <c r="CG64" s="79">
        <f t="shared" si="305"/>
        <v>171</v>
      </c>
      <c r="CH64" s="79">
        <f t="shared" si="305"/>
        <v>6652</v>
      </c>
      <c r="CI64" s="79">
        <f t="shared" si="305"/>
        <v>7013.7</v>
      </c>
      <c r="CJ64" s="79">
        <f t="shared" si="305"/>
        <v>129.6</v>
      </c>
      <c r="CK64" s="79">
        <f t="shared" si="305"/>
        <v>276.8</v>
      </c>
      <c r="CL64" s="79">
        <f t="shared" si="305"/>
        <v>331</v>
      </c>
      <c r="CM64" s="79">
        <f t="shared" si="305"/>
        <v>6276.3</v>
      </c>
      <c r="CN64" s="79">
        <f t="shared" si="305"/>
        <v>9338.8999999999978</v>
      </c>
      <c r="CO64" s="79">
        <f t="shared" si="305"/>
        <v>71.599999999999994</v>
      </c>
      <c r="CP64" s="79">
        <f t="shared" si="305"/>
        <v>277.2</v>
      </c>
      <c r="CQ64" s="79">
        <f t="shared" si="305"/>
        <v>0</v>
      </c>
      <c r="CR64" s="79">
        <f t="shared" si="305"/>
        <v>8990.0999999999985</v>
      </c>
      <c r="CS64" s="79">
        <f t="shared" ref="CS64:DQ64" si="307">CS25</f>
        <v>10569.8</v>
      </c>
      <c r="CT64" s="79">
        <f t="shared" si="307"/>
        <v>115.1</v>
      </c>
      <c r="CU64" s="79">
        <f t="shared" si="307"/>
        <v>280.59999999999997</v>
      </c>
      <c r="CV64" s="79">
        <f t="shared" si="307"/>
        <v>0</v>
      </c>
      <c r="CW64" s="79">
        <f t="shared" si="307"/>
        <v>10174.100000000002</v>
      </c>
      <c r="CX64" s="79">
        <f t="shared" si="307"/>
        <v>9659.7999999999993</v>
      </c>
      <c r="CY64" s="79">
        <f t="shared" si="307"/>
        <v>126.1</v>
      </c>
      <c r="CZ64" s="79">
        <f t="shared" si="307"/>
        <v>276.8</v>
      </c>
      <c r="DA64" s="79">
        <f t="shared" si="307"/>
        <v>0</v>
      </c>
      <c r="DB64" s="79">
        <f t="shared" si="307"/>
        <v>9256.9000000000015</v>
      </c>
      <c r="DC64" s="79">
        <f t="shared" si="307"/>
        <v>9338.8999999999978</v>
      </c>
      <c r="DD64" s="79">
        <f t="shared" si="307"/>
        <v>71.599999999999994</v>
      </c>
      <c r="DE64" s="79">
        <f t="shared" si="307"/>
        <v>277.2</v>
      </c>
      <c r="DF64" s="79">
        <f t="shared" si="307"/>
        <v>0</v>
      </c>
      <c r="DG64" s="79">
        <f t="shared" si="307"/>
        <v>8990.0999999999985</v>
      </c>
      <c r="DH64" s="79">
        <f t="shared" si="307"/>
        <v>10569.8</v>
      </c>
      <c r="DI64" s="79">
        <f t="shared" si="307"/>
        <v>115.1</v>
      </c>
      <c r="DJ64" s="79">
        <f t="shared" si="307"/>
        <v>280.59999999999997</v>
      </c>
      <c r="DK64" s="79">
        <f t="shared" si="307"/>
        <v>0</v>
      </c>
      <c r="DL64" s="79">
        <f t="shared" si="307"/>
        <v>10174.100000000002</v>
      </c>
      <c r="DM64" s="79">
        <f t="shared" si="307"/>
        <v>9659.7999999999993</v>
      </c>
      <c r="DN64" s="79">
        <f t="shared" si="307"/>
        <v>126.1</v>
      </c>
      <c r="DO64" s="79">
        <f t="shared" si="307"/>
        <v>276.8</v>
      </c>
      <c r="DP64" s="79">
        <f t="shared" si="307"/>
        <v>0</v>
      </c>
      <c r="DQ64" s="79">
        <f t="shared" si="307"/>
        <v>9256.9000000000015</v>
      </c>
      <c r="DR64" s="80" t="s">
        <v>71</v>
      </c>
      <c r="DS64" s="66"/>
    </row>
    <row r="65" spans="1:123" s="10" customFormat="1" ht="15" customHeight="1">
      <c r="A65" s="109"/>
      <c r="B65" s="110"/>
      <c r="C65" s="111"/>
      <c r="D65" s="111"/>
      <c r="E65" s="111"/>
      <c r="F65" s="111"/>
      <c r="G65" s="111"/>
      <c r="H65" s="111"/>
      <c r="I65" s="110"/>
      <c r="J65" s="112"/>
      <c r="K65" s="112"/>
      <c r="L65" s="112"/>
      <c r="M65" s="112"/>
      <c r="N65" s="112"/>
      <c r="O65" s="112"/>
      <c r="P65" s="112"/>
      <c r="Q65" s="112"/>
      <c r="R65" s="112"/>
      <c r="S65" s="112"/>
      <c r="T65" s="112"/>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4"/>
      <c r="DC65" s="114"/>
      <c r="DD65" s="114"/>
      <c r="DE65" s="114"/>
      <c r="DF65" s="114"/>
      <c r="DG65" s="114"/>
      <c r="DH65" s="114"/>
      <c r="DI65" s="114"/>
      <c r="DJ65" s="114"/>
      <c r="DK65" s="114"/>
      <c r="DL65" s="114"/>
      <c r="DM65" s="114"/>
      <c r="DN65" s="114"/>
      <c r="DO65" s="114"/>
      <c r="DP65" s="114"/>
      <c r="DQ65" s="114"/>
      <c r="DR65" s="114"/>
      <c r="DS65" s="7"/>
    </row>
    <row r="66" spans="1:123" s="10" customFormat="1" ht="15" customHeight="1">
      <c r="A66" s="115" t="s">
        <v>218</v>
      </c>
      <c r="B66" s="116"/>
      <c r="C66" s="24"/>
      <c r="D66" s="117"/>
      <c r="E66" s="117"/>
      <c r="F66" s="24"/>
      <c r="G66" s="117" t="s">
        <v>220</v>
      </c>
      <c r="H66" s="117"/>
      <c r="I66" s="118"/>
      <c r="J66" s="119"/>
      <c r="K66" s="119"/>
      <c r="L66" s="119"/>
      <c r="M66" s="119"/>
      <c r="N66" s="119"/>
      <c r="O66" s="119"/>
      <c r="P66" s="119"/>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20"/>
      <c r="DC66" s="120"/>
      <c r="DD66" s="120"/>
      <c r="DE66" s="120"/>
      <c r="DF66" s="120"/>
      <c r="DG66" s="120"/>
      <c r="DH66" s="120"/>
      <c r="DI66" s="120"/>
      <c r="DJ66" s="120"/>
      <c r="DK66" s="120"/>
      <c r="DL66" s="120"/>
      <c r="DM66" s="120"/>
      <c r="DN66" s="120"/>
      <c r="DO66" s="120"/>
      <c r="DP66" s="120"/>
      <c r="DQ66" s="120"/>
      <c r="DR66" s="120"/>
      <c r="DS66" s="7"/>
    </row>
    <row r="67" spans="1:123" s="10" customFormat="1" ht="14.45" customHeight="1">
      <c r="A67" s="121" t="s">
        <v>190</v>
      </c>
      <c r="B67" s="122"/>
      <c r="C67" s="24" t="s">
        <v>32</v>
      </c>
      <c r="D67" s="123" t="s">
        <v>30</v>
      </c>
      <c r="E67" s="124"/>
      <c r="F67" s="16"/>
      <c r="G67" s="123" t="s">
        <v>33</v>
      </c>
      <c r="H67" s="124"/>
      <c r="I67" s="124"/>
      <c r="J67" s="119"/>
      <c r="K67" s="125"/>
      <c r="L67" s="126"/>
      <c r="M67" s="119"/>
      <c r="N67" s="119"/>
      <c r="O67" s="119"/>
      <c r="P67" s="119"/>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20"/>
      <c r="DC67" s="120"/>
      <c r="DD67" s="120"/>
      <c r="DE67" s="120"/>
      <c r="DF67" s="120"/>
      <c r="DG67" s="120"/>
      <c r="DH67" s="120"/>
      <c r="DI67" s="120"/>
      <c r="DJ67" s="120"/>
      <c r="DK67" s="120"/>
      <c r="DL67" s="120"/>
      <c r="DM67" s="120"/>
      <c r="DN67" s="120"/>
      <c r="DO67" s="120"/>
      <c r="DP67" s="120"/>
      <c r="DQ67" s="120"/>
      <c r="DR67" s="120"/>
      <c r="DS67" s="7"/>
    </row>
    <row r="68" spans="1:123" s="10" customFormat="1" ht="14.45" customHeight="1">
      <c r="A68" s="24" t="s">
        <v>191</v>
      </c>
      <c r="B68" s="24"/>
      <c r="C68" s="24"/>
      <c r="D68" s="24"/>
      <c r="E68" s="24"/>
      <c r="F68" s="16"/>
      <c r="G68" s="24"/>
      <c r="H68" s="24"/>
      <c r="I68" s="24"/>
      <c r="J68" s="119"/>
      <c r="K68" s="119"/>
      <c r="L68" s="119"/>
      <c r="M68" s="119"/>
      <c r="N68" s="119"/>
      <c r="O68" s="119"/>
      <c r="P68" s="119"/>
      <c r="Q68" s="16"/>
      <c r="R68" s="16"/>
      <c r="S68" s="16"/>
      <c r="T68" s="1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7"/>
      <c r="DC68" s="7"/>
      <c r="DD68" s="7"/>
      <c r="DE68" s="7"/>
      <c r="DF68" s="7"/>
      <c r="DG68" s="7"/>
      <c r="DH68" s="7"/>
      <c r="DI68" s="7"/>
      <c r="DJ68" s="7"/>
      <c r="DK68" s="7"/>
      <c r="DL68" s="7"/>
      <c r="DM68" s="7"/>
      <c r="DN68" s="7"/>
      <c r="DO68" s="7"/>
      <c r="DP68" s="7"/>
      <c r="DQ68" s="7"/>
      <c r="DR68" s="7"/>
      <c r="DS68" s="7"/>
    </row>
    <row r="69" spans="1:123" s="10" customFormat="1" ht="14.45" customHeight="1">
      <c r="A69" s="24" t="s">
        <v>192</v>
      </c>
      <c r="B69" s="24"/>
      <c r="C69" s="24"/>
      <c r="D69" s="24"/>
      <c r="E69" s="24"/>
      <c r="F69" s="16"/>
      <c r="G69" s="24"/>
      <c r="H69" s="24"/>
      <c r="I69" s="24"/>
      <c r="J69" s="119"/>
      <c r="K69" s="119"/>
      <c r="L69" s="119"/>
      <c r="M69" s="119"/>
      <c r="N69" s="119"/>
      <c r="O69" s="119"/>
      <c r="P69" s="119"/>
      <c r="Q69" s="16"/>
      <c r="R69" s="16"/>
      <c r="S69" s="16"/>
      <c r="T69" s="1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7"/>
      <c r="DC69" s="7"/>
      <c r="DD69" s="7"/>
      <c r="DE69" s="7"/>
      <c r="DF69" s="7"/>
      <c r="DG69" s="7"/>
      <c r="DH69" s="7"/>
      <c r="DI69" s="7"/>
      <c r="DJ69" s="7"/>
      <c r="DK69" s="7"/>
      <c r="DL69" s="7"/>
      <c r="DM69" s="7"/>
      <c r="DN69" s="7"/>
      <c r="DO69" s="7"/>
      <c r="DP69" s="7"/>
      <c r="DQ69" s="7"/>
      <c r="DR69" s="7"/>
      <c r="DS69" s="7"/>
    </row>
    <row r="70" spans="1:123" s="10" customFormat="1" ht="11.65" customHeight="1">
      <c r="A70" s="23"/>
      <c r="B70" s="127"/>
      <c r="C70" s="24"/>
      <c r="D70" s="24"/>
      <c r="E70" s="24"/>
      <c r="F70" s="24"/>
      <c r="G70" s="24"/>
      <c r="H70" s="24"/>
      <c r="I70" s="127"/>
      <c r="J70" s="119"/>
      <c r="K70" s="119"/>
      <c r="L70" s="119"/>
      <c r="M70" s="119"/>
      <c r="N70" s="119"/>
      <c r="O70" s="119"/>
      <c r="P70" s="119"/>
      <c r="Q70" s="16"/>
      <c r="R70" s="16"/>
      <c r="S70" s="16"/>
      <c r="T70" s="1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7"/>
      <c r="DC70" s="7"/>
      <c r="DD70" s="7"/>
      <c r="DE70" s="7"/>
      <c r="DF70" s="7"/>
      <c r="DG70" s="7"/>
      <c r="DH70" s="7"/>
      <c r="DI70" s="7"/>
      <c r="DJ70" s="7"/>
      <c r="DK70" s="7"/>
      <c r="DL70" s="7"/>
      <c r="DM70" s="7"/>
      <c r="DN70" s="7"/>
      <c r="DO70" s="7"/>
      <c r="DP70" s="7"/>
      <c r="DQ70" s="7"/>
      <c r="DR70" s="7"/>
      <c r="DS70" s="7"/>
    </row>
    <row r="71" spans="1:123" s="10" customFormat="1" ht="15.6" customHeight="1">
      <c r="A71" s="128" t="s">
        <v>217</v>
      </c>
      <c r="B71" s="129"/>
      <c r="C71" s="24"/>
      <c r="D71" s="117"/>
      <c r="E71" s="117"/>
      <c r="F71" s="24"/>
      <c r="G71" s="117" t="s">
        <v>221</v>
      </c>
      <c r="H71" s="117"/>
      <c r="I71" s="118"/>
      <c r="J71" s="119"/>
      <c r="K71" s="130" t="s">
        <v>222</v>
      </c>
      <c r="L71" s="131"/>
      <c r="M71" s="131"/>
      <c r="N71" s="132"/>
      <c r="O71" s="119"/>
      <c r="P71" s="119"/>
      <c r="Q71" s="16"/>
      <c r="R71" s="16"/>
      <c r="S71" s="16"/>
      <c r="T71" s="1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7"/>
      <c r="DC71" s="7"/>
      <c r="DD71" s="7"/>
      <c r="DE71" s="7"/>
      <c r="DF71" s="7"/>
      <c r="DG71" s="7"/>
      <c r="DH71" s="7"/>
      <c r="DI71" s="7"/>
      <c r="DJ71" s="7"/>
      <c r="DK71" s="7"/>
      <c r="DL71" s="7"/>
      <c r="DM71" s="7"/>
      <c r="DN71" s="7"/>
      <c r="DO71" s="7"/>
      <c r="DP71" s="7"/>
      <c r="DQ71" s="7"/>
      <c r="DR71" s="7"/>
      <c r="DS71" s="7"/>
    </row>
    <row r="72" spans="1:123" s="10" customFormat="1" ht="11.25" customHeight="1">
      <c r="A72" s="121" t="s">
        <v>31</v>
      </c>
      <c r="B72" s="122"/>
      <c r="C72" s="24" t="s">
        <v>32</v>
      </c>
      <c r="D72" s="123" t="s">
        <v>30</v>
      </c>
      <c r="E72" s="124"/>
      <c r="F72" s="16"/>
      <c r="G72" s="123" t="s">
        <v>33</v>
      </c>
      <c r="H72" s="124"/>
      <c r="I72" s="124"/>
      <c r="J72" s="119"/>
      <c r="K72" s="133" t="s">
        <v>193</v>
      </c>
      <c r="L72" s="131"/>
      <c r="M72" s="131"/>
      <c r="N72" s="132"/>
      <c r="O72" s="16"/>
      <c r="P72" s="16"/>
      <c r="Q72" s="16"/>
      <c r="R72" s="16"/>
      <c r="S72" s="16"/>
      <c r="T72" s="1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7"/>
      <c r="DC72" s="7"/>
      <c r="DD72" s="7"/>
      <c r="DE72" s="7"/>
      <c r="DF72" s="7"/>
      <c r="DG72" s="7"/>
      <c r="DH72" s="7"/>
      <c r="DI72" s="7"/>
      <c r="DJ72" s="7"/>
      <c r="DK72" s="7"/>
      <c r="DL72" s="7"/>
      <c r="DM72" s="7"/>
      <c r="DN72" s="7"/>
      <c r="DO72" s="7"/>
      <c r="DP72" s="7"/>
      <c r="DQ72" s="7"/>
      <c r="DR72" s="7"/>
      <c r="DS72" s="7"/>
    </row>
    <row r="73" spans="1:123" s="10" customFormat="1" ht="12.75" customHeight="1">
      <c r="A73" s="134" t="s">
        <v>219</v>
      </c>
      <c r="B73" s="127"/>
      <c r="C73" s="24"/>
      <c r="D73" s="24"/>
      <c r="E73" s="24"/>
      <c r="F73" s="24"/>
      <c r="G73" s="24"/>
      <c r="H73" s="24"/>
      <c r="I73" s="127"/>
      <c r="J73" s="119"/>
      <c r="K73" s="24"/>
      <c r="L73" s="24"/>
      <c r="M73" s="24"/>
      <c r="N73" s="24"/>
      <c r="O73" s="24"/>
      <c r="P73" s="135"/>
      <c r="Q73" s="16"/>
      <c r="R73" s="16"/>
      <c r="S73" s="16"/>
      <c r="T73" s="1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7"/>
      <c r="DC73" s="7"/>
      <c r="DD73" s="7"/>
      <c r="DE73" s="7"/>
      <c r="DF73" s="7"/>
      <c r="DG73" s="7"/>
      <c r="DH73" s="7"/>
      <c r="DI73" s="7"/>
      <c r="DJ73" s="7"/>
      <c r="DK73" s="7"/>
      <c r="DL73" s="7"/>
      <c r="DM73" s="7"/>
      <c r="DN73" s="7"/>
      <c r="DO73" s="7"/>
      <c r="DP73" s="7"/>
      <c r="DQ73" s="7"/>
      <c r="DR73" s="7"/>
      <c r="DS73" s="7"/>
    </row>
    <row r="74" spans="1:123" s="10" customFormat="1" ht="12.75" customHeight="1">
      <c r="A74" s="23"/>
      <c r="B74" s="127"/>
      <c r="C74" s="24"/>
      <c r="D74" s="24"/>
      <c r="E74" s="24"/>
      <c r="F74" s="24"/>
      <c r="G74" s="24"/>
      <c r="H74" s="24"/>
      <c r="I74" s="127"/>
      <c r="J74" s="119"/>
      <c r="K74" s="24"/>
      <c r="L74" s="24"/>
      <c r="M74" s="24"/>
      <c r="N74" s="24"/>
      <c r="O74" s="24"/>
      <c r="P74" s="135"/>
      <c r="Q74" s="16"/>
      <c r="R74" s="16"/>
      <c r="S74" s="16"/>
      <c r="T74" s="1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7"/>
      <c r="DC74" s="7"/>
      <c r="DD74" s="7"/>
      <c r="DE74" s="7"/>
      <c r="DF74" s="7"/>
      <c r="DG74" s="7"/>
      <c r="DH74" s="7"/>
      <c r="DI74" s="7"/>
      <c r="DJ74" s="7"/>
      <c r="DK74" s="7"/>
      <c r="DL74" s="7"/>
      <c r="DM74" s="7"/>
      <c r="DN74" s="7"/>
      <c r="DO74" s="7"/>
      <c r="DP74" s="7"/>
      <c r="DQ74" s="7"/>
      <c r="DR74" s="7"/>
      <c r="DS74" s="7"/>
    </row>
    <row r="75" spans="1:123" s="10" customFormat="1"/>
    <row r="76" spans="1:123" ht="12.75" customHeight="1">
      <c r="A76" s="136"/>
      <c r="B76" s="137"/>
      <c r="C76" s="138"/>
      <c r="D76" s="138"/>
      <c r="E76" s="138"/>
      <c r="F76" s="138"/>
      <c r="G76" s="138"/>
      <c r="H76" s="138"/>
      <c r="I76" s="137"/>
      <c r="J76" s="49"/>
      <c r="K76" s="138"/>
      <c r="L76" s="138"/>
      <c r="M76" s="138"/>
      <c r="N76" s="138"/>
      <c r="O76" s="138"/>
      <c r="P76" s="139"/>
      <c r="Q76" s="48"/>
      <c r="R76" s="48"/>
      <c r="S76" s="48"/>
      <c r="T76" s="48"/>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50"/>
      <c r="DC76" s="50"/>
      <c r="DD76" s="50"/>
      <c r="DE76" s="50"/>
      <c r="DF76" s="50"/>
      <c r="DG76" s="50"/>
      <c r="DH76" s="50"/>
      <c r="DI76" s="50"/>
      <c r="DJ76" s="50"/>
      <c r="DK76" s="50"/>
      <c r="DL76" s="50"/>
      <c r="DM76" s="50"/>
      <c r="DN76" s="50"/>
      <c r="DO76" s="50"/>
      <c r="DP76" s="50"/>
      <c r="DQ76" s="50"/>
      <c r="DR76" s="50"/>
      <c r="DS76" s="50"/>
    </row>
  </sheetData>
  <mergeCells count="178">
    <mergeCell ref="A72:B72"/>
    <mergeCell ref="D72:E72"/>
    <mergeCell ref="G72:I72"/>
    <mergeCell ref="AO1:AS10"/>
    <mergeCell ref="A2:AN3"/>
    <mergeCell ref="A8:AN9"/>
    <mergeCell ref="B11:J11"/>
    <mergeCell ref="A67:B67"/>
    <mergeCell ref="D67:E67"/>
    <mergeCell ref="G67:I67"/>
    <mergeCell ref="K67:L67"/>
    <mergeCell ref="A71:B71"/>
    <mergeCell ref="B14:B23"/>
    <mergeCell ref="C18:C23"/>
    <mergeCell ref="D18:D23"/>
    <mergeCell ref="E18:E23"/>
    <mergeCell ref="F18:F23"/>
    <mergeCell ref="G18:G23"/>
    <mergeCell ref="H18:H23"/>
    <mergeCell ref="I18:I23"/>
    <mergeCell ref="J18:J23"/>
    <mergeCell ref="C16:V16"/>
    <mergeCell ref="C17:E17"/>
    <mergeCell ref="F17:I17"/>
    <mergeCell ref="J17:L17"/>
    <mergeCell ref="M17:P17"/>
    <mergeCell ref="Q17:S17"/>
    <mergeCell ref="R18:R23"/>
    <mergeCell ref="Q18:Q23"/>
    <mergeCell ref="S18:S23"/>
    <mergeCell ref="T18:T23"/>
    <mergeCell ref="U18:U23"/>
    <mergeCell ref="V18:V23"/>
    <mergeCell ref="P18:P23"/>
    <mergeCell ref="O18:O23"/>
    <mergeCell ref="K18:K23"/>
    <mergeCell ref="CS20:CS23"/>
    <mergeCell ref="CT20:CT23"/>
    <mergeCell ref="CU20:CU23"/>
    <mergeCell ref="CV20:CV23"/>
    <mergeCell ref="CW20:CW23"/>
    <mergeCell ref="N18:N23"/>
    <mergeCell ref="M18:M23"/>
    <mergeCell ref="DC20:DC23"/>
    <mergeCell ref="DC14:DQ16"/>
    <mergeCell ref="DC17:DG19"/>
    <mergeCell ref="DH17:DL19"/>
    <mergeCell ref="DM17:DQ19"/>
    <mergeCell ref="DD20:DD23"/>
    <mergeCell ref="DE20:DE23"/>
    <mergeCell ref="DF20:DF23"/>
    <mergeCell ref="DG20:DG23"/>
    <mergeCell ref="DH20:DH23"/>
    <mergeCell ref="DI20:DI23"/>
    <mergeCell ref="DJ20:DJ23"/>
    <mergeCell ref="DK20:DK23"/>
    <mergeCell ref="DL20:DL23"/>
    <mergeCell ref="DM20:DM23"/>
    <mergeCell ref="CJ20:CJ23"/>
    <mergeCell ref="CK20:CK23"/>
    <mergeCell ref="CL20:CL23"/>
    <mergeCell ref="CM20:CM23"/>
    <mergeCell ref="CN20:CN23"/>
    <mergeCell ref="CO20:CO23"/>
    <mergeCell ref="CP20:CP23"/>
    <mergeCell ref="CQ20:CQ23"/>
    <mergeCell ref="CR20:CR23"/>
    <mergeCell ref="CA18:CA23"/>
    <mergeCell ref="CB18:CB23"/>
    <mergeCell ref="CC18:CC23"/>
    <mergeCell ref="CD20:CD23"/>
    <mergeCell ref="CE20:CE23"/>
    <mergeCell ref="CF20:CF23"/>
    <mergeCell ref="CG20:CG23"/>
    <mergeCell ref="CH20:CH23"/>
    <mergeCell ref="CI20:CI23"/>
    <mergeCell ref="BT18:BT23"/>
    <mergeCell ref="BZ18:BZ23"/>
    <mergeCell ref="BU18:BU23"/>
    <mergeCell ref="BV18:BV23"/>
    <mergeCell ref="BW18:BW23"/>
    <mergeCell ref="BX18:BX23"/>
    <mergeCell ref="BY18:BY23"/>
    <mergeCell ref="BR18:BS19"/>
    <mergeCell ref="BE20:BE23"/>
    <mergeCell ref="BF20:BF23"/>
    <mergeCell ref="BG20:BG23"/>
    <mergeCell ref="BH20:BH23"/>
    <mergeCell ref="BI20:BI23"/>
    <mergeCell ref="BJ20:BJ23"/>
    <mergeCell ref="BK20:BK23"/>
    <mergeCell ref="BL20:BL23"/>
    <mergeCell ref="BM20:BM23"/>
    <mergeCell ref="BP20:BP23"/>
    <mergeCell ref="BQ20:BQ23"/>
    <mergeCell ref="BR20:BR23"/>
    <mergeCell ref="BS20:BS23"/>
    <mergeCell ref="BP18:BQ19"/>
    <mergeCell ref="BN20:BN23"/>
    <mergeCell ref="BO20:BO23"/>
    <mergeCell ref="W17:Y17"/>
    <mergeCell ref="Z17:AB17"/>
    <mergeCell ref="X18:X23"/>
    <mergeCell ref="Y18:Y23"/>
    <mergeCell ref="Z18:Z23"/>
    <mergeCell ref="AA18:AA23"/>
    <mergeCell ref="AB18:AB23"/>
    <mergeCell ref="AO19:AO23"/>
    <mergeCell ref="AP18:AP23"/>
    <mergeCell ref="AK19:AK23"/>
    <mergeCell ref="AL19:AL23"/>
    <mergeCell ref="AM19:AM23"/>
    <mergeCell ref="AN19:AN23"/>
    <mergeCell ref="W18:W23"/>
    <mergeCell ref="AI19:AI23"/>
    <mergeCell ref="AD14:AE17"/>
    <mergeCell ref="AC14:AC23"/>
    <mergeCell ref="AD18:AD23"/>
    <mergeCell ref="AE18:AE23"/>
    <mergeCell ref="AF19:AF23"/>
    <mergeCell ref="AG19:AG23"/>
    <mergeCell ref="AH19:AH23"/>
    <mergeCell ref="AJ19:AJ23"/>
    <mergeCell ref="AS18:AS23"/>
    <mergeCell ref="AQ18:AQ23"/>
    <mergeCell ref="AR18:AR23"/>
    <mergeCell ref="AT18:AT23"/>
    <mergeCell ref="AU18:AU23"/>
    <mergeCell ref="AV18:AV23"/>
    <mergeCell ref="AW18:AW23"/>
    <mergeCell ref="AX18:AX23"/>
    <mergeCell ref="AY18:AY23"/>
    <mergeCell ref="AZ20:AZ23"/>
    <mergeCell ref="BA20:BA23"/>
    <mergeCell ref="BB20:BB23"/>
    <mergeCell ref="BC20:BC23"/>
    <mergeCell ref="BD20:BD23"/>
    <mergeCell ref="AD24:AE24"/>
    <mergeCell ref="CD17:CM17"/>
    <mergeCell ref="AZ17:BI17"/>
    <mergeCell ref="AU17:AY17"/>
    <mergeCell ref="BJ17:BS17"/>
    <mergeCell ref="BT17:BX17"/>
    <mergeCell ref="BY17:CC17"/>
    <mergeCell ref="AF18:AG18"/>
    <mergeCell ref="AF17:AO17"/>
    <mergeCell ref="AP17:AT17"/>
    <mergeCell ref="AH18:AI18"/>
    <mergeCell ref="AJ18:AK18"/>
    <mergeCell ref="AL18:AM18"/>
    <mergeCell ref="AN18:AO18"/>
    <mergeCell ref="AZ18:BD19"/>
    <mergeCell ref="BE18:BI19"/>
    <mergeCell ref="BJ18:BK19"/>
    <mergeCell ref="BL18:BM19"/>
    <mergeCell ref="BN18:BO19"/>
    <mergeCell ref="L18:L23"/>
    <mergeCell ref="W16:AB16"/>
    <mergeCell ref="DR14:DR23"/>
    <mergeCell ref="DN20:DN23"/>
    <mergeCell ref="DO20:DO23"/>
    <mergeCell ref="DP20:DP23"/>
    <mergeCell ref="DQ20:DQ23"/>
    <mergeCell ref="CN14:DB16"/>
    <mergeCell ref="C14:AB15"/>
    <mergeCell ref="AF14:BI16"/>
    <mergeCell ref="BJ14:CM16"/>
    <mergeCell ref="CX17:DB19"/>
    <mergeCell ref="CN17:CR19"/>
    <mergeCell ref="CS17:CW19"/>
    <mergeCell ref="CD18:CH19"/>
    <mergeCell ref="CI18:CM19"/>
    <mergeCell ref="CY20:CY23"/>
    <mergeCell ref="CX20:CX23"/>
    <mergeCell ref="CZ20:CZ23"/>
    <mergeCell ref="DA20:DA23"/>
    <mergeCell ref="DB20:DB23"/>
    <mergeCell ref="T17:V17"/>
  </mergeCells>
  <pageMargins left="0.15748031496062992" right="0" top="0.27559055118110237" bottom="0.15748031496062992" header="0" footer="0.15748031496062992"/>
  <pageSetup paperSize="9" scale="2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E4601C39-BF35-448C-8B0C-FFE859ECB60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Centerbuhg</dc:creator>
  <cp:lastModifiedBy>Centerbuhg</cp:lastModifiedBy>
  <cp:lastPrinted>2018-10-16T01:51:52Z</cp:lastPrinted>
  <dcterms:created xsi:type="dcterms:W3CDTF">2018-10-16T01:08:18Z</dcterms:created>
  <dcterms:modified xsi:type="dcterms:W3CDTF">2019-11-15T05:32:43Z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rro_20180701_финал.xlsx</vt:lpwstr>
  </property>
  <property fmtid="{D5CDD505-2E9C-101B-9397-08002B2CF9AE}" pid="3" name="Название отчета">
    <vt:lpwstr>rro_20180701_финал.xlsx</vt:lpwstr>
  </property>
  <property fmtid="{D5CDD505-2E9C-101B-9397-08002B2CF9AE}" pid="4" name="Версия клиента">
    <vt:lpwstr>18.2.4.28257</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34028_karova</vt:lpwstr>
  </property>
  <property fmtid="{D5CDD505-2E9C-101B-9397-08002B2CF9AE}" pid="10" name="Шаблон">
    <vt:lpwstr>rro_20180701_финал</vt:lpwstr>
  </property>
  <property fmtid="{D5CDD505-2E9C-101B-9397-08002B2CF9AE}" pid="11" name="Локальная база">
    <vt:lpwstr>используется</vt:lpwstr>
  </property>
</Properties>
</file>